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fileSharing userName="Daniel Stainback" reservationPassword="D617"/>
  <workbookPr filterPrivacy="1" defaultThemeVersion="124226"/>
  <bookViews>
    <workbookView xWindow="120" yWindow="180" windowWidth="19440" windowHeight="12165" tabRatio="956"/>
  </bookViews>
  <sheets>
    <sheet name="Overall Review Summary" sheetId="1" r:id="rId1"/>
    <sheet name="Mod Forgiveness-Summary" sheetId="21" r:id="rId2"/>
    <sheet name="Mod Forgiveness-Exceptions" sheetId="3" r:id="rId3"/>
    <sheet name="FCL Bid-Summary" sheetId="22" r:id="rId4"/>
    <sheet name="FCL Bid-Exceptions" sheetId="7" r:id="rId5"/>
    <sheet name="Comp Fee-Summary" sheetId="23" r:id="rId6"/>
    <sheet name="Comp Fee-Summary Fees" sheetId="24" r:id="rId7"/>
    <sheet name="Comp Fee-Loan Detail" sheetId="16" r:id="rId8"/>
    <sheet name="REO Review-Trending" sheetId="11" r:id="rId9"/>
    <sheet name="REO Review-Monthly Summary" sheetId="12" r:id="rId10"/>
  </sheets>
  <definedNames>
    <definedName name="_xlnm._FilterDatabase" localSheetId="7" hidden="1">'Comp Fee-Loan Detail'!$A$4:$BE$4</definedName>
    <definedName name="_xlnm._FilterDatabase" localSheetId="4" hidden="1">'FCL Bid-Exceptions'!$A$4:$P$4</definedName>
    <definedName name="_xlnm.Print_Titles" localSheetId="5">'Comp Fee-Summary'!$1:$1</definedName>
    <definedName name="_xlnm.Print_Titles" localSheetId="6">'Comp Fee-Summary Fees'!$1:$1</definedName>
    <definedName name="_xlnm.Print_Titles" localSheetId="3">'FCL Bid-Summary'!$1:$1</definedName>
    <definedName name="_xlnm.Print_Titles" localSheetId="1">'Mod Forgiveness-Summary'!$1:$1</definedName>
    <definedName name="_xlnm.Print_Titles" localSheetId="0">'Overall Review Summary'!$1:$1</definedName>
  </definedNames>
  <calcPr calcId="145621"/>
</workbook>
</file>

<file path=xl/calcChain.xml><?xml version="1.0" encoding="utf-8"?>
<calcChain xmlns="http://schemas.openxmlformats.org/spreadsheetml/2006/main">
  <c r="AH7" i="22" l="1"/>
  <c r="AE7" i="22"/>
  <c r="AF7" i="22" s="1"/>
</calcChain>
</file>

<file path=xl/sharedStrings.xml><?xml version="1.0" encoding="utf-8"?>
<sst xmlns="http://schemas.openxmlformats.org/spreadsheetml/2006/main" count="401" uniqueCount="231">
  <si>
    <t>Client Name</t>
  </si>
  <si>
    <t>Script Name</t>
  </si>
  <si>
    <t>Sample Name</t>
  </si>
  <si>
    <t>Total Policy Count</t>
  </si>
  <si>
    <t>Complete</t>
  </si>
  <si>
    <t>Pass</t>
  </si>
  <si>
    <t>Fail</t>
  </si>
  <si>
    <t>UTD*</t>
  </si>
  <si>
    <t>N/A</t>
  </si>
  <si>
    <t>JPMC</t>
  </si>
  <si>
    <t>REO Improvement Policy</t>
  </si>
  <si>
    <t>FCL Bid Protocol Policy</t>
  </si>
  <si>
    <t>Mod w/Principal Forgiveness</t>
  </si>
  <si>
    <t>Compensatory Fee Timeline Review</t>
  </si>
  <si>
    <t>* UTD = Unable To Determine</t>
  </si>
  <si>
    <t>As of Date</t>
  </si>
  <si>
    <t>Month</t>
  </si>
  <si>
    <t>Total Modifications</t>
  </si>
  <si>
    <t>Modified with Principal Forgiveness - Prior 12 Months</t>
  </si>
  <si>
    <t>Initial Compliance %</t>
  </si>
  <si>
    <t>Final Compliance %</t>
  </si>
  <si>
    <t>Total Mods without Earned Forgiveness</t>
  </si>
  <si>
    <t>Total Mods with Earned Forgiveness</t>
  </si>
  <si>
    <t>Post-mod LTV&gt;=115%</t>
  </si>
  <si>
    <t>Post-mod LTV &lt; 115%</t>
  </si>
  <si>
    <t>Unable To Determine</t>
  </si>
  <si>
    <t>Allowable Exceptions</t>
  </si>
  <si>
    <t>Total</t>
  </si>
  <si>
    <t>Stewart Loan ID</t>
  </si>
  <si>
    <t>Servicer Loan Number</t>
  </si>
  <si>
    <t>Trustee</t>
  </si>
  <si>
    <t>Ending Scheduled Balance</t>
  </si>
  <si>
    <t>Modification Date</t>
  </si>
  <si>
    <t>Modification Earned Forgiveness Amount</t>
  </si>
  <si>
    <t>Modification Type</t>
  </si>
  <si>
    <t>SPS Current LTV</t>
  </si>
  <si>
    <t>Updated Valuation Amount</t>
  </si>
  <si>
    <t>Stewart Calculated LTV</t>
  </si>
  <si>
    <t>Minimum LTV Allowable</t>
  </si>
  <si>
    <t>Variance</t>
  </si>
  <si>
    <t>Compliance Flag</t>
  </si>
  <si>
    <t>Allowable? 
(Y/N)</t>
  </si>
  <si>
    <t>Non Compliant</t>
  </si>
  <si>
    <t>Y</t>
  </si>
  <si>
    <t>Foreclosure Sales</t>
  </si>
  <si>
    <t>UPB &lt;= $150k</t>
  </si>
  <si>
    <t>UPB &gt; $150k to &lt;= $450k</t>
  </si>
  <si>
    <t>UPB &gt; $450k</t>
  </si>
  <si>
    <t>UTD</t>
  </si>
  <si>
    <t>Total Initial Compliance %</t>
  </si>
  <si>
    <t>Total Final Compliance %</t>
  </si>
  <si>
    <t>REO</t>
  </si>
  <si>
    <t>Third Party</t>
  </si>
  <si>
    <t>Other</t>
  </si>
  <si>
    <t>FCL Sale
 Loan Count</t>
  </si>
  <si>
    <t>Bid 80% 
of BPO</t>
  </si>
  <si>
    <t>Bid Not 80%</t>
  </si>
  <si>
    <t>Bid 85%
 of BPO</t>
  </si>
  <si>
    <t>Bid Not 85%</t>
  </si>
  <si>
    <t>Compliance %</t>
  </si>
  <si>
    <t>Bid 90% 
of BPO</t>
  </si>
  <si>
    <t>Bid Not 90%</t>
  </si>
  <si>
    <t>Compliant</t>
  </si>
  <si>
    <t>Foreclosure Sale Date</t>
  </si>
  <si>
    <t>Foreclosure Bid Approval Date</t>
  </si>
  <si>
    <t>Updated Valuation Value</t>
  </si>
  <si>
    <t>Expected FCL Bid Amount</t>
  </si>
  <si>
    <t>Actual FCL Bid Amount</t>
  </si>
  <si>
    <t>UPB Bucket</t>
  </si>
  <si>
    <t>Stewart Review Comments</t>
  </si>
  <si>
    <t>Allowable (Y/N)</t>
  </si>
  <si>
    <t>UPB &gt; $150k and &lt;= $450K</t>
  </si>
  <si>
    <t>UPB &gt; $450K</t>
  </si>
  <si>
    <t>Sample Count</t>
  </si>
  <si>
    <t>JPM Chase</t>
  </si>
  <si>
    <t>REO Audit</t>
  </si>
  <si>
    <t>Script Name:</t>
  </si>
  <si>
    <t>Servicer:</t>
  </si>
  <si>
    <t>Data as of Date:</t>
  </si>
  <si>
    <t>Sample Count:</t>
  </si>
  <si>
    <t>Question</t>
  </si>
  <si>
    <t>Completed</t>
  </si>
  <si>
    <t>Pass
#                %</t>
  </si>
  <si>
    <t>Fail
#                %</t>
  </si>
  <si>
    <t>UTD
#                %</t>
  </si>
  <si>
    <t>N/A
#                %</t>
  </si>
  <si>
    <t>Is Title in the name of the related Securitization Trust or the Owner Designee? </t>
  </si>
  <si>
    <t>Is a Fire and Hazard insurance coverage policy in place for the subject file?</t>
  </si>
  <si>
    <t>Was all Cash required on the file received by JPMC from the sub-servicer within 2 business days following liquidation?</t>
  </si>
  <si>
    <t>Are the electronic property inspection reports on file from the time of acquisition of Title to liquidation?</t>
  </si>
  <si>
    <t>If the subject file was part of a foreclosure sale, did the sub-servicer upload a liquidation report and did it meet the requirement of the Securitization Servicing Agreement and Subservicing Manual?</t>
  </si>
  <si>
    <t>Has the subject property been appropriately registered, re-registered, and de-registered if required due to occupancy status, condition, or FCL proceedings?</t>
  </si>
  <si>
    <t>Have all revenues received by the Subservicer been deposited into the P&amp;I custodial accounts (including all fees/expenses, REO rental income, etc.)?</t>
  </si>
  <si>
    <t>If the property UPB exceeds $250,000, has an appraisal been received?</t>
  </si>
  <si>
    <t>Have all repair items listed on the REO property standards checklist and/or with a Return on Investment of 10% or more been completed?</t>
  </si>
  <si>
    <t>Was the purchaser of the subject property arm's length  from the Sub-Servicer</t>
  </si>
  <si>
    <t>If the Subservicer received invoices for REO related expenses incurred at Chase prior to the loan being transferred, were the amounts within their delegation or did they receive appropriate Chase approval?</t>
  </si>
  <si>
    <t>Does the Subservicer have P&amp;P's in place to deter community blight?</t>
  </si>
  <si>
    <t>If the subject file is a REO occupied property, did it meet the guidelines outlined in the REO improvement policy?</t>
  </si>
  <si>
    <t>UPB</t>
  </si>
  <si>
    <t>Compensatory Fee Foreclosure Timeline Summary - Stewart Calculations</t>
  </si>
  <si>
    <t>Servicer's Calculations</t>
  </si>
  <si>
    <t>Reconciliation</t>
  </si>
  <si>
    <t>Loan Count</t>
  </si>
  <si>
    <t>Avg. GSE Timeline</t>
  </si>
  <si>
    <t>Avg. Gross FCL Days</t>
  </si>
  <si>
    <t>Avg. Allowable FCL Delay Days</t>
  </si>
  <si>
    <t>Avg. Net FCL Days</t>
  </si>
  <si>
    <t>% Within Timeline</t>
  </si>
  <si>
    <t>% Outside of Timeline</t>
  </si>
  <si>
    <t>Days Difference between Stewart Net FCL Days and Servicer Net FCL Days</t>
  </si>
  <si>
    <t>Number of Loans With Timeline Differences and Outside of Timeline</t>
  </si>
  <si>
    <t>Compensatory Fee Foreclosure Timeline Summary</t>
  </si>
  <si>
    <t>Servicing Fee Amount (Non Adjusted)*</t>
  </si>
  <si>
    <t>Servicing Fee Amount (Adjusted)**</t>
  </si>
  <si>
    <t>Servicing Fee Adjustment</t>
  </si>
  <si>
    <t>Servicing Fee Amount (Reported by Servicer)***</t>
  </si>
  <si>
    <t>Difference Between Calculated Fee and Reported Fee</t>
  </si>
  <si>
    <t>Loan Count - Servicing Fee Difference</t>
  </si>
  <si>
    <t>* Servicing Fee Amount (Non Adjusted) - The full Servicing Fee amount without any discount applied to the portfolio on a loan level basis.</t>
  </si>
  <si>
    <t>** Servicing Fee Amount (Adjusted) - The Servicing Fee discounted for all loans that fall outside of the compensatory fee timeline.</t>
  </si>
  <si>
    <t>*** Servicing Fee Amount (Reported by Servicer) - The adjusted Servicing Fee amount as reported by the Servicer.</t>
  </si>
  <si>
    <t>General Loan Data</t>
  </si>
  <si>
    <t>Stewart Calculations</t>
  </si>
  <si>
    <t>Servicer Data</t>
  </si>
  <si>
    <t>As Of Date</t>
  </si>
  <si>
    <t>Servicer</t>
  </si>
  <si>
    <t>Deal Name</t>
  </si>
  <si>
    <t>Lien Position</t>
  </si>
  <si>
    <t>State</t>
  </si>
  <si>
    <t>Property Type</t>
  </si>
  <si>
    <t>Service Transfer Date</t>
  </si>
  <si>
    <t>Last Paid Installment</t>
  </si>
  <si>
    <t>Current Loan Status</t>
  </si>
  <si>
    <t>Original Loan Amount</t>
  </si>
  <si>
    <t>Most Recent Value</t>
  </si>
  <si>
    <t>Most Recent Value Date</t>
  </si>
  <si>
    <t>FCL Bid Amount (Actual)</t>
  </si>
  <si>
    <t>GSE Timeline</t>
  </si>
  <si>
    <t>Foreclosure Start Date (calculated)</t>
  </si>
  <si>
    <t>Gross Days in Foreclosure</t>
  </si>
  <si>
    <t>BK Chapter 7 Allowable Delay Days</t>
  </si>
  <si>
    <t>BK Chapter 11 Allowable Delay Days</t>
  </si>
  <si>
    <t>BK Chapter 12 Allowable Delay Days</t>
  </si>
  <si>
    <t>BK Chapter 13 Allowable Delay Days</t>
  </si>
  <si>
    <t>Probate Allowable Delay Days</t>
  </si>
  <si>
    <t>Military Indulgence Allowable Delay Days</t>
  </si>
  <si>
    <t>Contested or Litigated FC Allowable Delay Days</t>
  </si>
  <si>
    <t>Workout in Review Allowable Delay Days</t>
  </si>
  <si>
    <t>Unemployment Forbearance Allowable Delay Days</t>
  </si>
  <si>
    <t>Trial Period Plan Allowable Delay Days</t>
  </si>
  <si>
    <t>NJ Foreclosure Allowable Delay Days</t>
  </si>
  <si>
    <t>Homeowner Borrower Relief Regulations Allowable Delay Days</t>
  </si>
  <si>
    <t>Court Mandated and Processing delay Allowable Delay Days</t>
  </si>
  <si>
    <t>Regulatory and Compliance Issues Allowable Delay Days</t>
  </si>
  <si>
    <t>Other Allowable Delay Days</t>
  </si>
  <si>
    <t>Total Allowable Delay Days</t>
  </si>
  <si>
    <t>Net Days in Foreclosure</t>
  </si>
  <si>
    <t>Difference between GSE Timeline and Actual Net Days (over/(under))</t>
  </si>
  <si>
    <t>Servicing Fee Reduction (if any)</t>
  </si>
  <si>
    <t>Servicing Fee Amount (Adjusted)</t>
  </si>
  <si>
    <t>Servicing Fee Amount (Non Adjusted)</t>
  </si>
  <si>
    <t>Outside of Timeline (Y/N)</t>
  </si>
  <si>
    <t>Servicing Fee Reduction Assessed</t>
  </si>
  <si>
    <t>Gross Days in Foreclosure-Reported by Servicer</t>
  </si>
  <si>
    <t>Net Days in Foreclosure-Reported by Servicer</t>
  </si>
  <si>
    <t>Servicer Adjusted Servicing Fee</t>
  </si>
  <si>
    <t>Difference between Stewart and Servicer's Adjusted Servicing Fee</t>
  </si>
  <si>
    <t>Servicing Fee Difference Flag</t>
  </si>
  <si>
    <t>Difference between Calculated Net Days and Reported Net Days</t>
  </si>
  <si>
    <t>Net Foreclosure Days Difference Flag</t>
  </si>
  <si>
    <t>Net FCL Days Difference and Outside of Timeline</t>
  </si>
  <si>
    <t>Final:
In Compliance (timeline)</t>
  </si>
  <si>
    <t>Final:
In Compliance (Servicing Fee)</t>
  </si>
  <si>
    <t>Stewart Comment</t>
  </si>
  <si>
    <t>US Bank NA</t>
  </si>
  <si>
    <t>Wells Fargo Bank NA</t>
  </si>
  <si>
    <t>REO Audit - Q4 2014</t>
  </si>
  <si>
    <t>Average</t>
  </si>
  <si>
    <t>Sample Cnt **</t>
  </si>
  <si>
    <t>Unallowable Exceptions</t>
  </si>
  <si>
    <t>** The REO Improvement Policy sample count is a 5% random sample of the total policy count.  The other four reviews are comprised of a 100% analysis by Stewart of loans that were outside of guidelines</t>
  </si>
  <si>
    <t>REO Improvement Policy - 1/31/2015</t>
  </si>
  <si>
    <t>FCL Bid Protocol Policy - 1/31/2015</t>
  </si>
  <si>
    <t>Mod w/Prin Forgiveness - 1/31/2015</t>
  </si>
  <si>
    <t>Comp Fee Timeline Review - 1/31/2015 - Timeline Variance</t>
  </si>
  <si>
    <t>Comp Fee Timeline Review - 1/31/2015 - Servicing Fee Difference</t>
  </si>
  <si>
    <t>REO Audit - 1/31/2015</t>
  </si>
  <si>
    <t>Stewart Summary QA Compliance Report - 1/31/2015 - 3/31/2015</t>
  </si>
  <si>
    <t>REO Improvement Policy - Q1 2015</t>
  </si>
  <si>
    <t>FCL Bid Protocol Policy - Q1 2015</t>
  </si>
  <si>
    <t>Mod w/Prin Forgiveness - Q1 2015</t>
  </si>
  <si>
    <t>Comp Fee Timeline Review - Q1 2015 - Timeline Variance</t>
  </si>
  <si>
    <t>Comp Fee Timeline Review - Q1 2015 - Servicing Fee Difference</t>
  </si>
  <si>
    <t>Q1 2015</t>
  </si>
  <si>
    <t>Modification Principal Forgiveness Exception Review - 1/31/2015 - 3/31/2015</t>
  </si>
  <si>
    <t>1/31/2015 - 3/31/2015 Exceptions - Non Compliant</t>
  </si>
  <si>
    <t>1/31/2015 - 3/31/2015 Exceptions - Unable to Determine</t>
  </si>
  <si>
    <t>Foreclosure Bid Exception Review - 1/31/2015 - 3/31/2015</t>
  </si>
  <si>
    <t>Foreclosure Compensatory Fee Timeline - Exceptions - 1/31/2015 - 3/31/2015</t>
  </si>
  <si>
    <t>REO Improvement Policy - Trending - 1/31/2015 - 3/31/2015</t>
  </si>
  <si>
    <t>Results Summary - REO Improvement Policy - 1/31/2015 - 3/31/2015</t>
  </si>
  <si>
    <t>1/31/2015 - 3/31/2015</t>
  </si>
  <si>
    <t>REO Improvement Policy - 2/28/2015</t>
  </si>
  <si>
    <t>FCL Bid Protocol Policy - 2/28/2015</t>
  </si>
  <si>
    <t>Mod w/Prin Forgiveness - 2/28/2015</t>
  </si>
  <si>
    <t>Comp Fee Timeline Review - 2/28/2015 - Timeline Variance</t>
  </si>
  <si>
    <t>Comp Fee Timeline Review - 2/28/2015 - Servicing Fee Difference</t>
  </si>
  <si>
    <t>REO Audit - 2/28/2015</t>
  </si>
  <si>
    <t>REO Improvement Policy - 3/31/2015</t>
  </si>
  <si>
    <t>FCL Bid Protocol Policy - 3/31/2015</t>
  </si>
  <si>
    <t>Mod w/Prin Forgiveness - 3/31/2015</t>
  </si>
  <si>
    <t>Comp Fee Timeline Review - 3/31/2015 - Timeline Variance</t>
  </si>
  <si>
    <t>Comp Fee Timeline Review - 3/31/2015 - Servicing Fee Difference</t>
  </si>
  <si>
    <t>Modification Forgiveness Summary Report -  3/31/2015</t>
  </si>
  <si>
    <t>REO Audit - 3/31/2015</t>
  </si>
  <si>
    <t>150K</t>
  </si>
  <si>
    <t>In Compliance</t>
  </si>
  <si>
    <t>SLS submitted Foreclosure Bid Instructions in compliance with guidelines, loan went third party sale over max bid per bidding instructions</t>
  </si>
  <si>
    <t>Stewart's review of the modification document in the imaging system does not reflect any mod forgiveness amount. Please confirm if this loan had any mod forgiveness as reflected  in the data provided to Stewart which shows $17,643.74 in mod earned forgiveness</t>
  </si>
  <si>
    <t xml:space="preserve">SLS provided an updated data file reflecting the correct post mod UPB amount of $276,000 and valuation amount used at time of the mod decision ($240,000).  These updated figures put the post mod LTV at 115%, within expected protocol requirements. </t>
  </si>
  <si>
    <t xml:space="preserve">Data provided to Stewart reflects a Actual FCL Bid amount of $356,150.00.  Please confirm where data amount of $356,150 came from in the "Actual FCL Bid" field provided to Stewart. 3rd party funds check found in imaging shows bid amount of $377,100.01 which is 90% of BPO amount. </t>
  </si>
  <si>
    <t>Compensatory Fee Payments  Summary Reporting -  3/31/2015</t>
  </si>
  <si>
    <t>Compensatory Fee Payments for FCL Timelines - Summary Trending -  3/31/2015</t>
  </si>
  <si>
    <t>SLS</t>
  </si>
  <si>
    <t>Foreclosure Bid Summary Reporting -  3/31/2015</t>
  </si>
  <si>
    <t>Servicer Response(if applicable)</t>
  </si>
  <si>
    <t>Servicer Comments</t>
  </si>
  <si>
    <t>Stewart Comments</t>
  </si>
  <si>
    <t>Servicer Response</t>
  </si>
  <si>
    <t>SLS Provided an updated file with corrected data that was mapped to the final max foreclosure bid amount of $377,100.00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</si>
</sst>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8" formatCode="&quot;$&quot;#,##0.00_);[Red]\(&quot;$&quot;#,##0.00\)"/>
    <numFmt numFmtId="43" formatCode="_(* #,##0.00_);_(* \(#,##0.00\);_(* &quot;-&quot;??_);_(@_)"/>
    <numFmt numFmtId="164" formatCode="[$-10409]#,##0;\(#,##0\)"/>
    <numFmt numFmtId="165" formatCode="0.0%"/>
    <numFmt numFmtId="166" formatCode="&quot;$&quot;#,##0.00"/>
    <numFmt numFmtId="167" formatCode="[$-10409]m/d/yyyy"/>
    <numFmt numFmtId="168" formatCode="[$-10409]0.00%"/>
    <numFmt numFmtId="169" formatCode="&quot;$&quot;#,##0"/>
    <numFmt numFmtId="170" formatCode="00#############"/>
  </numFmts>
  <fonts count="1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rgb="FF000000"/>
      <name val="Calibri"/>
      <family val="2"/>
      <scheme val="minor"/>
    </font>
    <font>
      <b/>
      <sz val="14"/>
      <color rgb="FF000000"/>
      <name val="Calibri"/>
      <family val="2"/>
    </font>
    <font>
      <sz val="11"/>
      <name val="Calibri"/>
      <family val="2"/>
    </font>
    <font>
      <b/>
      <sz val="10"/>
      <color rgb="FFFFFFFF"/>
      <name val="Calibri"/>
      <family val="2"/>
    </font>
    <font>
      <sz val="10"/>
      <color rgb="FF000000"/>
      <name val="Calibri"/>
      <family val="2"/>
    </font>
    <font>
      <sz val="10"/>
      <name val="Calibri"/>
      <family val="2"/>
    </font>
    <font>
      <sz val="10"/>
      <name val="Arial"/>
      <family val="2"/>
    </font>
    <font>
      <b/>
      <sz val="14"/>
      <color theme="1"/>
      <name val="Calibri"/>
      <family val="2"/>
      <scheme val="minor"/>
    </font>
    <font>
      <b/>
      <sz val="10"/>
      <color theme="1"/>
      <name val="Calibri"/>
      <family val="2"/>
      <scheme val="minor"/>
    </font>
    <font>
      <b/>
      <sz val="11"/>
      <name val="Calibri"/>
      <family val="2"/>
      <scheme val="minor"/>
    </font>
    <font>
      <sz val="10"/>
      <color theme="1"/>
      <name val="Calibri"/>
      <family val="2"/>
      <scheme val="minor"/>
    </font>
    <font>
      <b/>
      <sz val="10"/>
      <color theme="0"/>
      <name val="Calibri"/>
      <family val="2"/>
      <scheme val="minor"/>
    </font>
    <font>
      <b/>
      <sz val="10"/>
      <color rgb="FF000000"/>
      <name val="Calibri"/>
      <family val="2"/>
    </font>
    <font>
      <sz val="9"/>
      <color theme="1"/>
      <name val="Calibri"/>
      <family val="2"/>
      <scheme val="minor"/>
    </font>
    <font>
      <b/>
      <sz val="10"/>
      <color theme="0"/>
      <name val="Calibri"/>
      <family val="2"/>
    </font>
  </fonts>
  <fills count="13">
    <fill>
      <patternFill patternType="none"/>
    </fill>
    <fill>
      <patternFill patternType="gray125"/>
    </fill>
    <fill>
      <patternFill patternType="solid">
        <fgColor theme="3"/>
        <bgColor rgb="FFF7964B"/>
      </patternFill>
    </fill>
    <fill>
      <patternFill patternType="solid">
        <fgColor theme="0" tint="-0.499984740745262"/>
        <bgColor indexed="64"/>
      </patternFill>
    </fill>
    <fill>
      <patternFill patternType="solid">
        <fgColor theme="3"/>
        <bgColor indexed="64"/>
      </patternFill>
    </fill>
    <fill>
      <patternFill patternType="solid">
        <fgColor theme="1" tint="0.499984740745262"/>
        <bgColor indexed="64"/>
      </patternFill>
    </fill>
    <fill>
      <patternFill patternType="solid">
        <fgColor rgb="FF92D050"/>
        <bgColor indexed="64"/>
      </patternFill>
    </fill>
    <fill>
      <patternFill patternType="solid">
        <fgColor theme="0"/>
        <bgColor indexed="64"/>
      </patternFill>
    </fill>
    <fill>
      <patternFill patternType="solid">
        <fgColor theme="0"/>
        <bgColor rgb="FFF7964B"/>
      </patternFill>
    </fill>
    <fill>
      <patternFill patternType="solid">
        <fgColor rgb="FF2E8B57"/>
        <bgColor rgb="FF2E8B57"/>
      </patternFill>
    </fill>
    <fill>
      <patternFill patternType="solid">
        <fgColor rgb="FFB22222"/>
        <bgColor rgb="FFB22222"/>
      </patternFill>
    </fill>
    <fill>
      <patternFill patternType="solid">
        <fgColor rgb="FF808080"/>
        <bgColor rgb="FF808080"/>
      </patternFill>
    </fill>
    <fill>
      <patternFill patternType="solid">
        <fgColor rgb="FF191970"/>
        <bgColor rgb="FF191970"/>
      </patternFill>
    </fill>
  </fills>
  <borders count="5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bottom/>
      <diagonal/>
    </border>
    <border>
      <left/>
      <right style="thin">
        <color rgb="FFD3D3D3"/>
      </right>
      <top style="thin">
        <color rgb="FFD3D3D3"/>
      </top>
      <bottom/>
      <diagonal/>
    </border>
    <border>
      <left style="thin">
        <color rgb="FFD3D3D3"/>
      </left>
      <right style="thin">
        <color rgb="FFD3D3D3"/>
      </right>
      <top style="thin">
        <color rgb="FFD3D3D3"/>
      </top>
      <bottom/>
      <diagonal/>
    </border>
    <border>
      <left style="medium">
        <color indexed="64"/>
      </left>
      <right style="medium">
        <color indexed="64"/>
      </right>
      <top/>
      <bottom/>
      <diagonal/>
    </border>
    <border>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1" fillId="0" borderId="0"/>
    <xf numFmtId="0" fontId="10" fillId="0" borderId="0"/>
    <xf numFmtId="0" fontId="10" fillId="0" borderId="0"/>
    <xf numFmtId="9" fontId="1" fillId="0" borderId="0" applyFont="0" applyFill="0" applyBorder="0" applyAlignment="0" applyProtection="0"/>
    <xf numFmtId="0" fontId="4" fillId="0" borderId="0"/>
  </cellStyleXfs>
  <cellXfs count="273">
    <xf numFmtId="0" fontId="0" fillId="0" borderId="0" xfId="0"/>
    <xf numFmtId="0" fontId="6" fillId="0" borderId="0" xfId="3" applyFont="1" applyFill="1" applyBorder="1"/>
    <xf numFmtId="0" fontId="5" fillId="0" borderId="0" xfId="3" applyNumberFormat="1" applyFont="1" applyFill="1" applyBorder="1" applyAlignment="1">
      <alignment wrapText="1" readingOrder="1"/>
    </xf>
    <xf numFmtId="0" fontId="7" fillId="2" borderId="1" xfId="3" applyNumberFormat="1" applyFont="1" applyFill="1" applyBorder="1" applyAlignment="1">
      <alignment horizontal="center" vertical="center" wrapText="1" readingOrder="1"/>
    </xf>
    <xf numFmtId="0" fontId="8" fillId="0" borderId="1" xfId="3" applyNumberFormat="1" applyFont="1" applyFill="1" applyBorder="1" applyAlignment="1">
      <alignment horizontal="center" vertical="center" wrapText="1" readingOrder="1"/>
    </xf>
    <xf numFmtId="164" fontId="8" fillId="0" borderId="1" xfId="3" applyNumberFormat="1" applyFont="1" applyFill="1" applyBorder="1" applyAlignment="1">
      <alignment horizontal="center" vertical="center" wrapText="1" readingOrder="1"/>
    </xf>
    <xf numFmtId="0" fontId="9" fillId="0" borderId="0" xfId="3" applyFont="1" applyFill="1" applyBorder="1"/>
    <xf numFmtId="14" fontId="8" fillId="0" borderId="1" xfId="3" applyNumberFormat="1" applyFont="1" applyFill="1" applyBorder="1" applyAlignment="1">
      <alignment horizontal="center" vertical="center" wrapText="1" readingOrder="1"/>
    </xf>
    <xf numFmtId="0" fontId="8" fillId="3" borderId="1" xfId="3" applyNumberFormat="1" applyFont="1" applyFill="1" applyBorder="1" applyAlignment="1">
      <alignment horizontal="center" vertical="center" wrapText="1" readingOrder="1"/>
    </xf>
    <xf numFmtId="164" fontId="8" fillId="3" borderId="1" xfId="3" applyNumberFormat="1" applyFont="1" applyFill="1" applyBorder="1" applyAlignment="1">
      <alignment horizontal="center" vertical="center" wrapText="1" readingOrder="1"/>
    </xf>
    <xf numFmtId="0" fontId="12" fillId="5" borderId="12"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12" xfId="0" applyFont="1" applyFill="1" applyBorder="1" applyAlignment="1">
      <alignment horizontal="center" vertical="center"/>
    </xf>
    <xf numFmtId="0" fontId="3" fillId="5" borderId="13" xfId="0" applyFont="1" applyFill="1" applyBorder="1" applyAlignment="1">
      <alignment horizontal="center" vertical="center"/>
    </xf>
    <xf numFmtId="0" fontId="3" fillId="5" borderId="14" xfId="0" applyFont="1" applyFill="1" applyBorder="1" applyAlignment="1">
      <alignment horizontal="center" vertical="center" wrapText="1"/>
    </xf>
    <xf numFmtId="0" fontId="3" fillId="5" borderId="4" xfId="0" applyFont="1" applyFill="1" applyBorder="1" applyAlignment="1">
      <alignment horizontal="center" vertical="center" wrapText="1"/>
    </xf>
    <xf numFmtId="165" fontId="0" fillId="0" borderId="21" xfId="2" applyNumberFormat="1" applyFont="1" applyBorder="1" applyAlignment="1">
      <alignment horizontal="center"/>
    </xf>
    <xf numFmtId="14" fontId="2" fillId="4" borderId="22" xfId="0" applyNumberFormat="1" applyFont="1" applyFill="1" applyBorder="1" applyAlignment="1">
      <alignment horizontal="center" vertical="center"/>
    </xf>
    <xf numFmtId="3" fontId="0" fillId="0" borderId="23" xfId="0" applyNumberFormat="1" applyBorder="1" applyAlignment="1">
      <alignment horizontal="center" vertical="center"/>
    </xf>
    <xf numFmtId="3" fontId="0" fillId="0" borderId="24" xfId="0" applyNumberFormat="1" applyBorder="1" applyAlignment="1">
      <alignment horizontal="center" vertical="center"/>
    </xf>
    <xf numFmtId="3" fontId="0" fillId="0" borderId="1" xfId="0" applyNumberFormat="1" applyBorder="1" applyAlignment="1">
      <alignment horizontal="center" vertical="center"/>
    </xf>
    <xf numFmtId="3" fontId="0" fillId="0" borderId="25" xfId="0" applyNumberFormat="1" applyFill="1" applyBorder="1" applyAlignment="1">
      <alignment horizontal="center" vertical="center"/>
    </xf>
    <xf numFmtId="165" fontId="0" fillId="0" borderId="26" xfId="2" applyNumberFormat="1" applyFont="1" applyBorder="1" applyAlignment="1">
      <alignment horizontal="center" vertical="center"/>
    </xf>
    <xf numFmtId="0" fontId="0" fillId="0" borderId="27" xfId="0" applyBorder="1" applyAlignment="1">
      <alignment horizontal="center"/>
    </xf>
    <xf numFmtId="14" fontId="2" fillId="4" borderId="28" xfId="0" applyNumberFormat="1" applyFont="1" applyFill="1" applyBorder="1" applyAlignment="1">
      <alignment horizontal="center" vertical="center"/>
    </xf>
    <xf numFmtId="3" fontId="0" fillId="0" borderId="29" xfId="0" applyNumberFormat="1" applyBorder="1" applyAlignment="1">
      <alignment horizontal="center" vertical="center"/>
    </xf>
    <xf numFmtId="3" fontId="0" fillId="0" borderId="30" xfId="0" applyNumberFormat="1" applyBorder="1" applyAlignment="1">
      <alignment horizontal="center" vertical="center"/>
    </xf>
    <xf numFmtId="3" fontId="0" fillId="0" borderId="31" xfId="0" applyNumberFormat="1" applyBorder="1" applyAlignment="1">
      <alignment horizontal="center" vertical="center"/>
    </xf>
    <xf numFmtId="165" fontId="0" fillId="0" borderId="30" xfId="2" applyNumberFormat="1" applyFont="1" applyBorder="1" applyAlignment="1">
      <alignment horizontal="center" vertical="center"/>
    </xf>
    <xf numFmtId="0" fontId="0" fillId="0" borderId="33" xfId="0" applyBorder="1" applyAlignment="1">
      <alignment horizontal="center"/>
    </xf>
    <xf numFmtId="0" fontId="13" fillId="5" borderId="14" xfId="0" applyFont="1" applyFill="1" applyBorder="1" applyAlignment="1">
      <alignment horizontal="center"/>
    </xf>
    <xf numFmtId="3" fontId="13" fillId="5" borderId="34" xfId="0" applyNumberFormat="1" applyFont="1" applyFill="1" applyBorder="1" applyAlignment="1">
      <alignment horizontal="center"/>
    </xf>
    <xf numFmtId="3" fontId="13" fillId="5" borderId="12" xfId="0" applyNumberFormat="1" applyFont="1" applyFill="1" applyBorder="1" applyAlignment="1">
      <alignment horizontal="center"/>
    </xf>
    <xf numFmtId="3" fontId="13" fillId="5" borderId="35" xfId="0" applyNumberFormat="1" applyFont="1" applyFill="1" applyBorder="1" applyAlignment="1">
      <alignment horizontal="center"/>
    </xf>
    <xf numFmtId="165" fontId="13" fillId="5" borderId="36" xfId="2" applyNumberFormat="1" applyFont="1" applyFill="1" applyBorder="1" applyAlignment="1">
      <alignment horizontal="center" vertical="center"/>
    </xf>
    <xf numFmtId="165" fontId="13" fillId="5" borderId="13" xfId="2" applyNumberFormat="1" applyFont="1" applyFill="1" applyBorder="1" applyAlignment="1">
      <alignment horizontal="center" vertical="center"/>
    </xf>
    <xf numFmtId="0" fontId="3" fillId="5" borderId="1" xfId="0" applyFont="1" applyFill="1" applyBorder="1" applyAlignment="1">
      <alignment horizontal="center" vertical="center" wrapText="1"/>
    </xf>
    <xf numFmtId="0" fontId="0" fillId="0" borderId="1" xfId="0" applyBorder="1" applyAlignment="1">
      <alignment horizontal="center"/>
    </xf>
    <xf numFmtId="0" fontId="0" fillId="0" borderId="1" xfId="0" quotePrefix="1" applyBorder="1" applyAlignment="1">
      <alignment horizontal="center"/>
    </xf>
    <xf numFmtId="8" fontId="0" fillId="0" borderId="1" xfId="0" applyNumberFormat="1" applyBorder="1" applyAlignment="1">
      <alignment horizontal="center"/>
    </xf>
    <xf numFmtId="14" fontId="0" fillId="0" borderId="1" xfId="0" applyNumberFormat="1" applyBorder="1" applyAlignment="1">
      <alignment horizontal="center"/>
    </xf>
    <xf numFmtId="10" fontId="0" fillId="0" borderId="1" xfId="2" applyNumberFormat="1" applyFont="1" applyBorder="1" applyAlignment="1">
      <alignment horizontal="center"/>
    </xf>
    <xf numFmtId="0" fontId="0" fillId="0" borderId="1" xfId="0" applyBorder="1" applyAlignment="1">
      <alignment horizontal="center" wrapText="1"/>
    </xf>
    <xf numFmtId="0" fontId="0" fillId="6" borderId="1" xfId="0" applyFill="1" applyBorder="1" applyAlignment="1">
      <alignment horizontal="center"/>
    </xf>
    <xf numFmtId="0" fontId="0" fillId="0" borderId="0" xfId="0" quotePrefix="1"/>
    <xf numFmtId="4" fontId="0" fillId="0" borderId="0" xfId="0" applyNumberFormat="1"/>
    <xf numFmtId="14" fontId="0" fillId="0" borderId="0" xfId="0" applyNumberFormat="1"/>
    <xf numFmtId="10" fontId="0" fillId="0" borderId="0" xfId="2" applyNumberFormat="1" applyFont="1"/>
    <xf numFmtId="8" fontId="0" fillId="0" borderId="1" xfId="0" applyNumberFormat="1" applyFill="1" applyBorder="1" applyAlignment="1">
      <alignment horizontal="center"/>
    </xf>
    <xf numFmtId="0" fontId="11" fillId="0" borderId="0" xfId="0" applyFont="1" applyAlignment="1">
      <alignment horizontal="left"/>
    </xf>
    <xf numFmtId="0" fontId="14" fillId="0" borderId="14" xfId="0" applyFont="1" applyBorder="1" applyAlignment="1">
      <alignment horizontal="center"/>
    </xf>
    <xf numFmtId="0" fontId="14" fillId="0" borderId="14" xfId="0" applyFont="1" applyBorder="1"/>
    <xf numFmtId="0" fontId="12" fillId="5" borderId="36"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4" fillId="0" borderId="26" xfId="0" applyFont="1" applyBorder="1" applyAlignment="1">
      <alignment horizontal="center"/>
    </xf>
    <xf numFmtId="0" fontId="14" fillId="0" borderId="1" xfId="0" applyFont="1" applyBorder="1" applyAlignment="1">
      <alignment horizontal="center"/>
    </xf>
    <xf numFmtId="0" fontId="14" fillId="0" borderId="21" xfId="0" applyFont="1" applyBorder="1" applyAlignment="1">
      <alignment horizontal="center"/>
    </xf>
    <xf numFmtId="1" fontId="14" fillId="0" borderId="26" xfId="0" applyNumberFormat="1" applyFont="1" applyBorder="1" applyAlignment="1">
      <alignment horizontal="center"/>
    </xf>
    <xf numFmtId="165" fontId="14" fillId="0" borderId="25" xfId="2" applyNumberFormat="1" applyFont="1" applyFill="1" applyBorder="1" applyAlignment="1">
      <alignment horizontal="center"/>
    </xf>
    <xf numFmtId="165" fontId="14" fillId="0" borderId="26" xfId="0" applyNumberFormat="1" applyFont="1" applyBorder="1" applyAlignment="1">
      <alignment horizontal="center"/>
    </xf>
    <xf numFmtId="165" fontId="14" fillId="0" borderId="27" xfId="0" applyNumberFormat="1" applyFont="1" applyBorder="1" applyAlignment="1">
      <alignment horizontal="center"/>
    </xf>
    <xf numFmtId="14" fontId="15" fillId="4" borderId="22" xfId="0" applyNumberFormat="1" applyFont="1" applyFill="1" applyBorder="1" applyAlignment="1">
      <alignment horizontal="center"/>
    </xf>
    <xf numFmtId="0" fontId="14" fillId="0" borderId="39" xfId="0" applyFont="1" applyBorder="1" applyAlignment="1">
      <alignment horizontal="center"/>
    </xf>
    <xf numFmtId="0" fontId="14" fillId="0" borderId="1" xfId="0" applyFont="1" applyFill="1" applyBorder="1" applyAlignment="1">
      <alignment horizontal="center"/>
    </xf>
    <xf numFmtId="165" fontId="14" fillId="0" borderId="1" xfId="2" applyNumberFormat="1" applyFont="1" applyFill="1" applyBorder="1" applyAlignment="1">
      <alignment horizontal="center"/>
    </xf>
    <xf numFmtId="1" fontId="14" fillId="0" borderId="26" xfId="0" applyNumberFormat="1" applyFont="1" applyFill="1" applyBorder="1" applyAlignment="1">
      <alignment horizontal="center"/>
    </xf>
    <xf numFmtId="165" fontId="14" fillId="0" borderId="1" xfId="2" applyNumberFormat="1" applyFont="1" applyBorder="1" applyAlignment="1">
      <alignment horizontal="center"/>
    </xf>
    <xf numFmtId="165" fontId="14" fillId="0" borderId="37" xfId="2" applyNumberFormat="1" applyFont="1" applyBorder="1" applyAlignment="1">
      <alignment horizontal="center"/>
    </xf>
    <xf numFmtId="3" fontId="14" fillId="0" borderId="26" xfId="2" applyNumberFormat="1" applyFont="1" applyBorder="1" applyAlignment="1">
      <alignment horizontal="center"/>
    </xf>
    <xf numFmtId="3" fontId="14" fillId="0" borderId="27" xfId="2" applyNumberFormat="1" applyFont="1" applyBorder="1" applyAlignment="1">
      <alignment horizontal="center"/>
    </xf>
    <xf numFmtId="0" fontId="0" fillId="0" borderId="26" xfId="0" applyBorder="1"/>
    <xf numFmtId="0" fontId="0" fillId="0" borderId="27" xfId="0" applyBorder="1"/>
    <xf numFmtId="14" fontId="15" fillId="4" borderId="28" xfId="0" applyNumberFormat="1" applyFont="1" applyFill="1" applyBorder="1" applyAlignment="1">
      <alignment horizontal="center"/>
    </xf>
    <xf numFmtId="1" fontId="14" fillId="0" borderId="15" xfId="0" applyNumberFormat="1" applyFont="1" applyBorder="1" applyAlignment="1">
      <alignment horizontal="center"/>
    </xf>
    <xf numFmtId="0" fontId="14" fillId="0" borderId="46" xfId="0" applyFont="1" applyFill="1" applyBorder="1" applyAlignment="1">
      <alignment horizontal="center"/>
    </xf>
    <xf numFmtId="165" fontId="14" fillId="0" borderId="46" xfId="2" applyNumberFormat="1" applyFont="1" applyFill="1" applyBorder="1" applyAlignment="1">
      <alignment horizontal="center"/>
    </xf>
    <xf numFmtId="1" fontId="14" fillId="0" borderId="15" xfId="0" applyNumberFormat="1" applyFont="1" applyFill="1" applyBorder="1" applyAlignment="1">
      <alignment horizontal="center"/>
    </xf>
    <xf numFmtId="0" fontId="14" fillId="0" borderId="46" xfId="0" applyFont="1" applyBorder="1" applyAlignment="1">
      <alignment horizontal="center"/>
    </xf>
    <xf numFmtId="165" fontId="14" fillId="0" borderId="46" xfId="2" applyNumberFormat="1" applyFont="1" applyBorder="1" applyAlignment="1">
      <alignment horizontal="center"/>
    </xf>
    <xf numFmtId="165" fontId="14" fillId="0" borderId="45" xfId="2" applyNumberFormat="1" applyFont="1" applyBorder="1" applyAlignment="1">
      <alignment horizontal="center"/>
    </xf>
    <xf numFmtId="1" fontId="14" fillId="0" borderId="30" xfId="0" applyNumberFormat="1" applyFont="1" applyBorder="1" applyAlignment="1">
      <alignment horizontal="center"/>
    </xf>
    <xf numFmtId="0" fontId="14" fillId="0" borderId="31" xfId="0" applyFont="1" applyBorder="1" applyAlignment="1">
      <alignment horizontal="center"/>
    </xf>
    <xf numFmtId="165" fontId="14" fillId="0" borderId="31" xfId="2" applyNumberFormat="1" applyFont="1" applyBorder="1" applyAlignment="1">
      <alignment horizontal="center"/>
    </xf>
    <xf numFmtId="165" fontId="14" fillId="0" borderId="32" xfId="2" applyNumberFormat="1" applyFont="1" applyBorder="1" applyAlignment="1">
      <alignment horizontal="center"/>
    </xf>
    <xf numFmtId="3" fontId="14" fillId="0" borderId="30" xfId="2" applyNumberFormat="1" applyFont="1" applyBorder="1" applyAlignment="1">
      <alignment horizontal="center"/>
    </xf>
    <xf numFmtId="3" fontId="14" fillId="0" borderId="33" xfId="2" applyNumberFormat="1" applyFont="1" applyBorder="1" applyAlignment="1">
      <alignment horizontal="center"/>
    </xf>
    <xf numFmtId="3" fontId="12" fillId="5" borderId="36" xfId="0" applyNumberFormat="1" applyFont="1" applyFill="1" applyBorder="1" applyAlignment="1">
      <alignment horizontal="center"/>
    </xf>
    <xf numFmtId="3" fontId="12" fillId="5" borderId="12" xfId="0" applyNumberFormat="1" applyFont="1" applyFill="1" applyBorder="1" applyAlignment="1">
      <alignment horizontal="center"/>
    </xf>
    <xf numFmtId="3" fontId="12" fillId="5" borderId="13" xfId="0" applyNumberFormat="1" applyFont="1" applyFill="1" applyBorder="1" applyAlignment="1">
      <alignment horizontal="center"/>
    </xf>
    <xf numFmtId="3" fontId="12" fillId="5" borderId="47" xfId="0" applyNumberFormat="1" applyFont="1" applyFill="1" applyBorder="1" applyAlignment="1">
      <alignment horizontal="center"/>
    </xf>
    <xf numFmtId="165" fontId="12" fillId="5" borderId="12" xfId="2" applyNumberFormat="1" applyFont="1" applyFill="1" applyBorder="1" applyAlignment="1">
      <alignment horizontal="center"/>
    </xf>
    <xf numFmtId="165" fontId="12" fillId="5" borderId="5" xfId="2" applyNumberFormat="1" applyFont="1" applyFill="1" applyBorder="1" applyAlignment="1">
      <alignment horizontal="center"/>
    </xf>
    <xf numFmtId="3" fontId="12" fillId="5" borderId="48" xfId="0" applyNumberFormat="1" applyFont="1" applyFill="1" applyBorder="1" applyAlignment="1">
      <alignment horizontal="center"/>
    </xf>
    <xf numFmtId="165" fontId="12" fillId="5" borderId="11" xfId="2" applyNumberFormat="1" applyFont="1" applyFill="1" applyBorder="1" applyAlignment="1">
      <alignment horizontal="center"/>
    </xf>
    <xf numFmtId="165" fontId="12" fillId="5" borderId="35" xfId="2" applyNumberFormat="1" applyFont="1" applyFill="1" applyBorder="1" applyAlignment="1">
      <alignment horizontal="center"/>
    </xf>
    <xf numFmtId="165" fontId="12" fillId="5" borderId="36" xfId="0" applyNumberFormat="1" applyFont="1" applyFill="1" applyBorder="1" applyAlignment="1">
      <alignment horizontal="center"/>
    </xf>
    <xf numFmtId="165" fontId="12" fillId="5" borderId="13" xfId="0" applyNumberFormat="1" applyFont="1" applyFill="1" applyBorder="1" applyAlignment="1">
      <alignment horizontal="center"/>
    </xf>
    <xf numFmtId="17" fontId="0" fillId="0" borderId="0" xfId="0" applyNumberFormat="1"/>
    <xf numFmtId="14" fontId="0" fillId="7" borderId="1" xfId="0" applyNumberFormat="1" applyFill="1" applyBorder="1" applyAlignment="1">
      <alignment horizontal="center"/>
    </xf>
    <xf numFmtId="0" fontId="0" fillId="7" borderId="1" xfId="0" applyFill="1" applyBorder="1" applyAlignment="1">
      <alignment horizontal="center" wrapText="1"/>
    </xf>
    <xf numFmtId="0" fontId="0" fillId="0" borderId="1" xfId="0" applyFill="1" applyBorder="1" applyAlignment="1">
      <alignment horizontal="center" wrapText="1"/>
    </xf>
    <xf numFmtId="0" fontId="0" fillId="6" borderId="1" xfId="0" applyFill="1" applyBorder="1" applyAlignment="1">
      <alignment horizontal="center" wrapText="1"/>
    </xf>
    <xf numFmtId="166" fontId="0" fillId="0" borderId="1" xfId="0" applyNumberFormat="1" applyBorder="1" applyAlignment="1">
      <alignment horizontal="center"/>
    </xf>
    <xf numFmtId="0" fontId="3" fillId="5" borderId="18" xfId="0" applyFont="1" applyFill="1" applyBorder="1" applyAlignment="1">
      <alignment horizontal="center" vertical="center" wrapText="1"/>
    </xf>
    <xf numFmtId="0" fontId="0" fillId="0" borderId="1" xfId="0" applyFill="1" applyBorder="1" applyAlignment="1">
      <alignment horizontal="center"/>
    </xf>
    <xf numFmtId="0" fontId="0" fillId="0" borderId="1" xfId="0" quotePrefix="1" applyFill="1" applyBorder="1" applyAlignment="1">
      <alignment horizontal="center"/>
    </xf>
    <xf numFmtId="14" fontId="0" fillId="0" borderId="1" xfId="0" applyNumberFormat="1" applyFill="1" applyBorder="1" applyAlignment="1">
      <alignment horizontal="center"/>
    </xf>
    <xf numFmtId="166" fontId="0" fillId="0" borderId="1" xfId="0" applyNumberFormat="1" applyFill="1" applyBorder="1" applyAlignment="1">
      <alignment horizontal="center"/>
    </xf>
    <xf numFmtId="0" fontId="3" fillId="5" borderId="49" xfId="0" applyFont="1" applyFill="1" applyBorder="1" applyAlignment="1">
      <alignment horizontal="center" vertical="center" wrapText="1"/>
    </xf>
    <xf numFmtId="0" fontId="11" fillId="0" borderId="0" xfId="0" applyFont="1" applyAlignment="1"/>
    <xf numFmtId="0" fontId="2" fillId="4" borderId="1" xfId="0" applyFont="1" applyFill="1" applyBorder="1" applyAlignment="1">
      <alignment horizontal="center"/>
    </xf>
    <xf numFmtId="0" fontId="6" fillId="0" borderId="0" xfId="0" applyFont="1" applyFill="1" applyBorder="1" applyAlignment="1"/>
    <xf numFmtId="0" fontId="6" fillId="0" borderId="0" xfId="0" applyFont="1" applyFill="1" applyBorder="1"/>
    <xf numFmtId="0" fontId="16" fillId="0" borderId="0" xfId="0" applyNumberFormat="1" applyFont="1" applyFill="1" applyBorder="1" applyAlignment="1">
      <alignment horizontal="right" vertical="center" wrapText="1" readingOrder="1"/>
    </xf>
    <xf numFmtId="0" fontId="8" fillId="0" borderId="0" xfId="0" applyNumberFormat="1" applyFont="1" applyFill="1" applyBorder="1" applyAlignment="1">
      <alignment horizontal="left" vertical="center" wrapText="1" readingOrder="1"/>
    </xf>
    <xf numFmtId="167" fontId="8" fillId="0" borderId="0" xfId="0" applyNumberFormat="1" applyFont="1" applyFill="1" applyBorder="1" applyAlignment="1">
      <alignment horizontal="left" vertical="center" wrapText="1" readingOrder="1"/>
    </xf>
    <xf numFmtId="164" fontId="8" fillId="0" borderId="0" xfId="0" applyNumberFormat="1" applyFont="1" applyFill="1" applyBorder="1" applyAlignment="1">
      <alignment horizontal="left" vertical="center" wrapText="1" readingOrder="1"/>
    </xf>
    <xf numFmtId="0" fontId="7" fillId="8" borderId="0" xfId="0" applyNumberFormat="1" applyFont="1" applyFill="1" applyBorder="1" applyAlignment="1">
      <alignment horizontal="center" vertical="center" wrapText="1" readingOrder="1"/>
    </xf>
    <xf numFmtId="0" fontId="7" fillId="2" borderId="51" xfId="0" applyNumberFormat="1" applyFont="1" applyFill="1" applyBorder="1" applyAlignment="1">
      <alignment horizontal="center" vertical="center" wrapText="1" readingOrder="1"/>
    </xf>
    <xf numFmtId="0" fontId="7" fillId="2" borderId="52" xfId="0" applyNumberFormat="1" applyFont="1" applyFill="1" applyBorder="1" applyAlignment="1">
      <alignment horizontal="center" vertical="center" wrapText="1" readingOrder="1"/>
    </xf>
    <xf numFmtId="0" fontId="8" fillId="0" borderId="1" xfId="0" applyNumberFormat="1" applyFont="1" applyFill="1" applyBorder="1" applyAlignment="1">
      <alignment vertical="center" wrapText="1" readingOrder="1"/>
    </xf>
    <xf numFmtId="164" fontId="8" fillId="0" borderId="1" xfId="0" applyNumberFormat="1" applyFont="1" applyFill="1" applyBorder="1" applyAlignment="1">
      <alignment horizontal="center" wrapText="1" readingOrder="1"/>
    </xf>
    <xf numFmtId="0" fontId="8" fillId="0" borderId="1" xfId="0" applyNumberFormat="1" applyFont="1" applyFill="1" applyBorder="1" applyAlignment="1">
      <alignment horizontal="center" wrapText="1" readingOrder="1"/>
    </xf>
    <xf numFmtId="168" fontId="8" fillId="0" borderId="1" xfId="0" applyNumberFormat="1" applyFont="1" applyFill="1" applyBorder="1" applyAlignment="1">
      <alignment horizontal="center" wrapText="1" readingOrder="1"/>
    </xf>
    <xf numFmtId="0" fontId="6" fillId="7" borderId="0" xfId="0" applyFont="1" applyFill="1" applyBorder="1"/>
    <xf numFmtId="0" fontId="0" fillId="0" borderId="0" xfId="0" applyAlignment="1">
      <alignment wrapText="1"/>
    </xf>
    <xf numFmtId="0" fontId="0" fillId="0" borderId="0" xfId="0" applyFill="1"/>
    <xf numFmtId="0" fontId="14" fillId="0" borderId="53" xfId="0" applyFont="1" applyBorder="1"/>
    <xf numFmtId="0" fontId="12" fillId="5" borderId="54" xfId="0" applyFont="1" applyFill="1" applyBorder="1" applyAlignment="1">
      <alignment horizontal="center" vertical="center" wrapText="1"/>
    </xf>
    <xf numFmtId="0" fontId="12" fillId="5" borderId="31" xfId="0" applyFont="1" applyFill="1" applyBorder="1" applyAlignment="1">
      <alignment horizontal="center" vertical="center" wrapText="1"/>
    </xf>
    <xf numFmtId="0" fontId="12" fillId="5" borderId="32" xfId="0" applyFont="1" applyFill="1" applyBorder="1" applyAlignment="1">
      <alignment horizontal="center" vertical="center" wrapText="1"/>
    </xf>
    <xf numFmtId="3" fontId="0" fillId="0" borderId="38" xfId="0" applyNumberFormat="1" applyBorder="1" applyAlignment="1">
      <alignment horizontal="center"/>
    </xf>
    <xf numFmtId="169" fontId="0" fillId="0" borderId="1" xfId="0" applyNumberFormat="1" applyBorder="1" applyAlignment="1">
      <alignment horizontal="center"/>
    </xf>
    <xf numFmtId="3" fontId="0" fillId="0" borderId="1" xfId="0" applyNumberFormat="1" applyBorder="1" applyAlignment="1">
      <alignment horizontal="center"/>
    </xf>
    <xf numFmtId="165" fontId="0" fillId="0" borderId="1" xfId="0" applyNumberFormat="1" applyBorder="1" applyAlignment="1">
      <alignment horizontal="center"/>
    </xf>
    <xf numFmtId="165" fontId="0" fillId="0" borderId="37" xfId="2" applyNumberFormat="1" applyFont="1" applyBorder="1" applyAlignment="1">
      <alignment horizontal="center"/>
    </xf>
    <xf numFmtId="3" fontId="0" fillId="0" borderId="20" xfId="0" applyNumberFormat="1" applyBorder="1" applyAlignment="1">
      <alignment horizontal="center"/>
    </xf>
    <xf numFmtId="0" fontId="0" fillId="0" borderId="21" xfId="0" applyBorder="1" applyAlignment="1">
      <alignment horizontal="center"/>
    </xf>
    <xf numFmtId="0" fontId="0" fillId="0" borderId="38" xfId="0" applyBorder="1" applyAlignment="1">
      <alignment horizontal="center"/>
    </xf>
    <xf numFmtId="165" fontId="0" fillId="0" borderId="37" xfId="0" applyNumberFormat="1" applyBorder="1" applyAlignment="1">
      <alignment horizontal="center"/>
    </xf>
    <xf numFmtId="14" fontId="15" fillId="4" borderId="55" xfId="0" applyNumberFormat="1" applyFont="1" applyFill="1" applyBorder="1" applyAlignment="1">
      <alignment horizontal="center"/>
    </xf>
    <xf numFmtId="0" fontId="0" fillId="0" borderId="56" xfId="0" applyBorder="1" applyAlignment="1">
      <alignment horizontal="center"/>
    </xf>
    <xf numFmtId="0" fontId="0" fillId="0" borderId="46" xfId="0" applyBorder="1" applyAlignment="1">
      <alignment horizontal="center"/>
    </xf>
    <xf numFmtId="165" fontId="0" fillId="0" borderId="46" xfId="0" applyNumberFormat="1" applyBorder="1" applyAlignment="1">
      <alignment horizontal="center"/>
    </xf>
    <xf numFmtId="165" fontId="0" fillId="0" borderId="45" xfId="0" applyNumberFormat="1" applyBorder="1" applyAlignment="1">
      <alignment horizontal="center"/>
    </xf>
    <xf numFmtId="3" fontId="3" fillId="3" borderId="34" xfId="0" applyNumberFormat="1" applyFont="1" applyFill="1" applyBorder="1" applyAlignment="1">
      <alignment horizontal="center"/>
    </xf>
    <xf numFmtId="169" fontId="3" fillId="3" borderId="12" xfId="0" applyNumberFormat="1" applyFont="1" applyFill="1" applyBorder="1" applyAlignment="1">
      <alignment horizontal="center"/>
    </xf>
    <xf numFmtId="0" fontId="3" fillId="3" borderId="12" xfId="0" applyFont="1" applyFill="1" applyBorder="1" applyAlignment="1">
      <alignment horizontal="center"/>
    </xf>
    <xf numFmtId="165" fontId="3" fillId="3" borderId="12" xfId="2" applyNumberFormat="1" applyFont="1" applyFill="1" applyBorder="1" applyAlignment="1">
      <alignment horizontal="center"/>
    </xf>
    <xf numFmtId="165" fontId="3" fillId="3" borderId="35" xfId="2" applyNumberFormat="1" applyFont="1" applyFill="1" applyBorder="1" applyAlignment="1">
      <alignment horizontal="center"/>
    </xf>
    <xf numFmtId="3" fontId="3" fillId="3" borderId="36" xfId="0" applyNumberFormat="1" applyFont="1" applyFill="1" applyBorder="1" applyAlignment="1">
      <alignment horizontal="center"/>
    </xf>
    <xf numFmtId="3" fontId="3" fillId="3" borderId="13" xfId="0" applyNumberFormat="1" applyFont="1" applyFill="1" applyBorder="1" applyAlignment="1">
      <alignment horizontal="center"/>
    </xf>
    <xf numFmtId="3" fontId="0" fillId="0" borderId="41" xfId="0" applyNumberFormat="1" applyBorder="1" applyAlignment="1">
      <alignment horizontal="center"/>
    </xf>
    <xf numFmtId="169" fontId="0" fillId="0" borderId="18" xfId="0" applyNumberFormat="1" applyBorder="1" applyAlignment="1">
      <alignment horizontal="center"/>
    </xf>
    <xf numFmtId="0" fontId="0" fillId="0" borderId="38" xfId="0" applyBorder="1"/>
    <xf numFmtId="169" fontId="0" fillId="0" borderId="1" xfId="0" applyNumberFormat="1" applyBorder="1"/>
    <xf numFmtId="0" fontId="0" fillId="0" borderId="54" xfId="0" applyBorder="1"/>
    <xf numFmtId="169" fontId="0" fillId="0" borderId="31" xfId="0" applyNumberFormat="1" applyBorder="1"/>
    <xf numFmtId="169" fontId="3" fillId="3" borderId="12" xfId="1" applyNumberFormat="1" applyFont="1" applyFill="1" applyBorder="1" applyAlignment="1">
      <alignment horizontal="center"/>
    </xf>
    <xf numFmtId="3" fontId="3" fillId="3" borderId="13" xfId="1" applyNumberFormat="1" applyFont="1" applyFill="1" applyBorder="1" applyAlignment="1">
      <alignment horizontal="center"/>
    </xf>
    <xf numFmtId="166" fontId="0" fillId="0" borderId="0" xfId="0" applyNumberFormat="1"/>
    <xf numFmtId="166" fontId="3" fillId="5" borderId="18" xfId="0" applyNumberFormat="1" applyFont="1" applyFill="1" applyBorder="1" applyAlignment="1">
      <alignment horizontal="center" vertical="center" wrapText="1"/>
    </xf>
    <xf numFmtId="14" fontId="3" fillId="5" borderId="18" xfId="0" applyNumberFormat="1" applyFont="1" applyFill="1" applyBorder="1" applyAlignment="1">
      <alignment horizontal="center" vertical="center" wrapText="1"/>
    </xf>
    <xf numFmtId="3" fontId="0" fillId="0" borderId="1" xfId="0" applyNumberFormat="1" applyBorder="1" applyAlignment="1">
      <alignment horizontal="center" wrapText="1"/>
    </xf>
    <xf numFmtId="3" fontId="0" fillId="6" borderId="1" xfId="0" applyNumberFormat="1" applyFill="1" applyBorder="1" applyAlignment="1">
      <alignment horizontal="center" vertical="center"/>
    </xf>
    <xf numFmtId="14" fontId="18" fillId="4" borderId="1" xfId="3" applyNumberFormat="1" applyFont="1" applyFill="1" applyBorder="1" applyAlignment="1">
      <alignment horizontal="center" vertical="center" wrapText="1" readingOrder="1"/>
    </xf>
    <xf numFmtId="0" fontId="18" fillId="4" borderId="1" xfId="3" applyNumberFormat="1" applyFont="1" applyFill="1" applyBorder="1" applyAlignment="1">
      <alignment horizontal="center" vertical="center" wrapText="1" readingOrder="1"/>
    </xf>
    <xf numFmtId="164" fontId="18" fillId="4" borderId="1" xfId="3" applyNumberFormat="1" applyFont="1" applyFill="1" applyBorder="1" applyAlignment="1">
      <alignment horizontal="center" vertical="center" wrapText="1" readingOrder="1"/>
    </xf>
    <xf numFmtId="1" fontId="3" fillId="3" borderId="12" xfId="0" applyNumberFormat="1" applyFont="1" applyFill="1" applyBorder="1" applyAlignment="1">
      <alignment horizontal="center"/>
    </xf>
    <xf numFmtId="14" fontId="0" fillId="0" borderId="1" xfId="0" applyNumberFormat="1" applyBorder="1"/>
    <xf numFmtId="0" fontId="0" fillId="0" borderId="1" xfId="0" applyBorder="1" applyAlignment="1">
      <alignment horizontal="center" vertical="center" wrapText="1"/>
    </xf>
    <xf numFmtId="3" fontId="0" fillId="3" borderId="1" xfId="0" applyNumberFormat="1" applyFill="1" applyBorder="1" applyAlignment="1">
      <alignment horizontal="center" vertical="center"/>
    </xf>
    <xf numFmtId="3" fontId="13" fillId="0" borderId="0" xfId="0" applyNumberFormat="1" applyFont="1" applyFill="1" applyBorder="1" applyAlignment="1">
      <alignment horizontal="center" wrapText="1"/>
    </xf>
    <xf numFmtId="3" fontId="0" fillId="0" borderId="32" xfId="0" applyNumberFormat="1" applyFill="1" applyBorder="1" applyAlignment="1">
      <alignment horizontal="center" vertical="center"/>
    </xf>
    <xf numFmtId="0" fontId="0" fillId="0" borderId="14" xfId="0" applyFont="1" applyBorder="1" applyAlignment="1">
      <alignment horizontal="center"/>
    </xf>
    <xf numFmtId="0" fontId="0" fillId="0" borderId="0" xfId="0" applyFont="1"/>
    <xf numFmtId="0" fontId="0" fillId="0" borderId="14" xfId="0" applyFont="1" applyBorder="1"/>
    <xf numFmtId="0" fontId="3" fillId="5" borderId="36" xfId="0" applyFont="1" applyFill="1" applyBorder="1" applyAlignment="1">
      <alignment horizontal="center" vertical="center"/>
    </xf>
    <xf numFmtId="0" fontId="3" fillId="5" borderId="36"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35" xfId="0" applyFont="1" applyFill="1" applyBorder="1" applyAlignment="1">
      <alignment horizontal="center" vertical="center" wrapText="1"/>
    </xf>
    <xf numFmtId="0" fontId="3" fillId="5" borderId="35" xfId="0" applyFont="1" applyFill="1" applyBorder="1" applyAlignment="1">
      <alignment horizontal="center" vertical="center"/>
    </xf>
    <xf numFmtId="0" fontId="3" fillId="5" borderId="45" xfId="0" applyFont="1" applyFill="1" applyBorder="1" applyAlignment="1">
      <alignment horizontal="center" vertical="center" wrapText="1"/>
    </xf>
    <xf numFmtId="0" fontId="3" fillId="5" borderId="13" xfId="0" applyFont="1" applyFill="1" applyBorder="1" applyAlignment="1">
      <alignment horizontal="center" vertical="center" wrapText="1"/>
    </xf>
    <xf numFmtId="14" fontId="2" fillId="4" borderId="17" xfId="0" applyNumberFormat="1" applyFont="1" applyFill="1" applyBorder="1" applyAlignment="1">
      <alignment horizontal="center"/>
    </xf>
    <xf numFmtId="0" fontId="0" fillId="0" borderId="26" xfId="0" applyFont="1" applyBorder="1" applyAlignment="1">
      <alignment horizontal="center"/>
    </xf>
    <xf numFmtId="0" fontId="0" fillId="0" borderId="1" xfId="0" applyFont="1" applyBorder="1" applyAlignment="1">
      <alignment horizontal="center"/>
    </xf>
    <xf numFmtId="0" fontId="0" fillId="0" borderId="21" xfId="0" applyFont="1" applyBorder="1" applyAlignment="1">
      <alignment horizontal="center"/>
    </xf>
    <xf numFmtId="1" fontId="0" fillId="0" borderId="26" xfId="0" applyNumberFormat="1" applyFont="1" applyBorder="1" applyAlignment="1">
      <alignment horizontal="center"/>
    </xf>
    <xf numFmtId="0" fontId="0" fillId="0" borderId="18" xfId="0" applyFont="1" applyFill="1" applyBorder="1" applyAlignment="1">
      <alignment horizontal="center"/>
    </xf>
    <xf numFmtId="165" fontId="0" fillId="0" borderId="18" xfId="2" applyNumberFormat="1" applyFont="1" applyFill="1" applyBorder="1" applyAlignment="1">
      <alignment horizontal="center"/>
    </xf>
    <xf numFmtId="165" fontId="0" fillId="0" borderId="25" xfId="2" applyNumberFormat="1" applyFont="1" applyFill="1" applyBorder="1" applyAlignment="1">
      <alignment horizontal="center"/>
    </xf>
    <xf numFmtId="1" fontId="0" fillId="0" borderId="20" xfId="0" applyNumberFormat="1" applyFont="1" applyFill="1" applyBorder="1" applyAlignment="1">
      <alignment horizontal="center"/>
    </xf>
    <xf numFmtId="0" fontId="0" fillId="0" borderId="18" xfId="0" applyFont="1" applyBorder="1" applyAlignment="1">
      <alignment horizontal="center"/>
    </xf>
    <xf numFmtId="165" fontId="0" fillId="0" borderId="18" xfId="2" applyNumberFormat="1" applyFont="1" applyBorder="1" applyAlignment="1">
      <alignment horizontal="center"/>
    </xf>
    <xf numFmtId="165" fontId="0" fillId="0" borderId="39" xfId="2" applyNumberFormat="1" applyFont="1" applyBorder="1" applyAlignment="1">
      <alignment horizontal="center"/>
    </xf>
    <xf numFmtId="1" fontId="0" fillId="0" borderId="20" xfId="0" applyNumberFormat="1" applyFont="1" applyBorder="1" applyAlignment="1">
      <alignment horizontal="center"/>
    </xf>
    <xf numFmtId="3" fontId="0" fillId="0" borderId="20" xfId="2" applyNumberFormat="1" applyFont="1" applyBorder="1" applyAlignment="1">
      <alignment horizontal="center"/>
    </xf>
    <xf numFmtId="3" fontId="0" fillId="0" borderId="40" xfId="2" applyNumberFormat="1" applyFont="1" applyFill="1" applyBorder="1" applyAlignment="1">
      <alignment horizontal="center"/>
    </xf>
    <xf numFmtId="3" fontId="0" fillId="0" borderId="21" xfId="2" applyNumberFormat="1" applyFont="1" applyFill="1" applyBorder="1" applyAlignment="1">
      <alignment horizontal="center"/>
    </xf>
    <xf numFmtId="165" fontId="0" fillId="0" borderId="26" xfId="0" applyNumberFormat="1" applyFont="1" applyBorder="1" applyAlignment="1">
      <alignment horizontal="center"/>
    </xf>
    <xf numFmtId="165" fontId="0" fillId="0" borderId="27" xfId="0" applyNumberFormat="1" applyFont="1" applyBorder="1" applyAlignment="1">
      <alignment horizontal="center"/>
    </xf>
    <xf numFmtId="165" fontId="0" fillId="0" borderId="39" xfId="2" applyNumberFormat="1" applyFont="1" applyFill="1" applyBorder="1" applyAlignment="1">
      <alignment horizontal="center"/>
    </xf>
    <xf numFmtId="3" fontId="0" fillId="0" borderId="20" xfId="2" applyNumberFormat="1" applyFont="1" applyFill="1" applyBorder="1" applyAlignment="1">
      <alignment horizontal="center"/>
    </xf>
    <xf numFmtId="3" fontId="14" fillId="0" borderId="25" xfId="2" applyNumberFormat="1" applyFont="1" applyBorder="1" applyAlignment="1">
      <alignment horizontal="center"/>
    </xf>
    <xf numFmtId="3" fontId="14" fillId="0" borderId="57" xfId="2" applyNumberFormat="1" applyFont="1" applyBorder="1" applyAlignment="1">
      <alignment horizontal="center"/>
    </xf>
    <xf numFmtId="3" fontId="12" fillId="5" borderId="5" xfId="0" applyNumberFormat="1" applyFont="1" applyFill="1" applyBorder="1" applyAlignment="1">
      <alignment horizontal="center"/>
    </xf>
    <xf numFmtId="0" fontId="0" fillId="0" borderId="21" xfId="0" applyFill="1" applyBorder="1" applyAlignment="1">
      <alignment horizontal="center"/>
    </xf>
    <xf numFmtId="1" fontId="0" fillId="0" borderId="21" xfId="0" applyNumberFormat="1" applyFill="1" applyBorder="1" applyAlignment="1">
      <alignment horizontal="center"/>
    </xf>
    <xf numFmtId="3" fontId="0" fillId="0" borderId="20" xfId="0" applyNumberFormat="1" applyFill="1" applyBorder="1" applyAlignment="1">
      <alignment horizontal="center"/>
    </xf>
    <xf numFmtId="170" fontId="0" fillId="0" borderId="0" xfId="0" applyNumberFormat="1"/>
    <xf numFmtId="170" fontId="0" fillId="0" borderId="1" xfId="0" quotePrefix="1" applyNumberFormat="1" applyBorder="1" applyAlignment="1">
      <alignment horizontal="center"/>
    </xf>
    <xf numFmtId="3" fontId="0" fillId="0" borderId="38" xfId="0" applyNumberFormat="1" applyFill="1" applyBorder="1" applyAlignment="1">
      <alignment horizontal="center"/>
    </xf>
    <xf numFmtId="169" fontId="0" fillId="0" borderId="1" xfId="0" applyNumberFormat="1" applyFill="1" applyBorder="1" applyAlignment="1">
      <alignment horizontal="center"/>
    </xf>
    <xf numFmtId="3" fontId="0" fillId="0" borderId="1" xfId="0" applyNumberFormat="1" applyFill="1" applyBorder="1" applyAlignment="1">
      <alignment horizontal="center"/>
    </xf>
    <xf numFmtId="165" fontId="0" fillId="0" borderId="1" xfId="0" applyNumberFormat="1" applyFill="1" applyBorder="1" applyAlignment="1">
      <alignment horizontal="center"/>
    </xf>
    <xf numFmtId="165" fontId="0" fillId="0" borderId="37" xfId="2" applyNumberFormat="1" applyFont="1" applyFill="1" applyBorder="1" applyAlignment="1">
      <alignment horizontal="center"/>
    </xf>
    <xf numFmtId="0" fontId="0" fillId="0" borderId="27" xfId="0" applyFill="1" applyBorder="1" applyAlignment="1">
      <alignment horizontal="center"/>
    </xf>
    <xf numFmtId="0" fontId="0" fillId="0" borderId="33" xfId="0" applyFill="1" applyBorder="1" applyAlignment="1">
      <alignment horizontal="center"/>
    </xf>
    <xf numFmtId="0" fontId="5" fillId="0" borderId="0" xfId="3" applyNumberFormat="1" applyFont="1" applyFill="1" applyBorder="1" applyAlignment="1">
      <alignment wrapText="1" readingOrder="1"/>
    </xf>
    <xf numFmtId="0" fontId="6" fillId="0" borderId="0" xfId="3" applyFont="1" applyFill="1" applyBorder="1"/>
    <xf numFmtId="0" fontId="2" fillId="4" borderId="9"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11" fillId="0" borderId="0" xfId="0" applyFont="1" applyFill="1" applyAlignment="1">
      <alignment horizontal="left"/>
    </xf>
    <xf numFmtId="0" fontId="0" fillId="0" borderId="2" xfId="0" applyBorder="1" applyAlignment="1">
      <alignment horizontal="center" vertical="center" wrapText="1"/>
    </xf>
    <xf numFmtId="0" fontId="0" fillId="0" borderId="10" xfId="0" applyBorder="1" applyAlignment="1">
      <alignment horizontal="center" vertical="center" wrapText="1"/>
    </xf>
    <xf numFmtId="0" fontId="2" fillId="4" borderId="3" xfId="0" applyFont="1" applyFill="1" applyBorder="1" applyAlignment="1">
      <alignment horizontal="center" vertical="center" wrapText="1"/>
    </xf>
    <xf numFmtId="0" fontId="0" fillId="0" borderId="11" xfId="0" applyBorder="1" applyAlignment="1">
      <alignment horizontal="center" vertical="center" wrapText="1"/>
    </xf>
    <xf numFmtId="0" fontId="2" fillId="4" borderId="4" xfId="0" applyFont="1" applyFill="1" applyBorder="1" applyAlignment="1">
      <alignment horizontal="center"/>
    </xf>
    <xf numFmtId="0" fontId="2" fillId="4" borderId="5" xfId="0" applyFont="1" applyFill="1" applyBorder="1" applyAlignment="1">
      <alignment horizontal="center"/>
    </xf>
    <xf numFmtId="0" fontId="2" fillId="4" borderId="6" xfId="0" applyFont="1" applyFill="1" applyBorder="1" applyAlignment="1">
      <alignment horizontal="center"/>
    </xf>
    <xf numFmtId="0" fontId="2" fillId="4" borderId="8" xfId="0" applyFont="1" applyFill="1" applyBorder="1" applyAlignment="1">
      <alignment horizontal="center" vertical="center" wrapText="1"/>
    </xf>
    <xf numFmtId="0" fontId="2" fillId="4" borderId="15" xfId="0" applyFont="1" applyFill="1" applyBorder="1" applyAlignment="1">
      <alignment horizontal="center" vertical="center"/>
    </xf>
    <xf numFmtId="0" fontId="2" fillId="4" borderId="39" xfId="0" applyNumberFormat="1" applyFont="1" applyFill="1" applyBorder="1" applyAlignment="1">
      <alignment horizontal="center" wrapText="1"/>
    </xf>
    <xf numFmtId="0" fontId="2" fillId="4" borderId="40" xfId="0" applyNumberFormat="1" applyFont="1" applyFill="1" applyBorder="1" applyAlignment="1">
      <alignment horizontal="center" wrapText="1"/>
    </xf>
    <xf numFmtId="0" fontId="2" fillId="4" borderId="41" xfId="0" applyNumberFormat="1" applyFont="1" applyFill="1" applyBorder="1" applyAlignment="1">
      <alignment horizontal="center" wrapText="1"/>
    </xf>
    <xf numFmtId="0" fontId="11" fillId="0" borderId="0" xfId="0" applyFont="1" applyAlignment="1">
      <alignment horizontal="left"/>
    </xf>
    <xf numFmtId="0" fontId="2" fillId="4" borderId="43" xfId="0" applyFont="1" applyFill="1" applyBorder="1" applyAlignment="1">
      <alignment horizontal="center"/>
    </xf>
    <xf numFmtId="0" fontId="2" fillId="4" borderId="44" xfId="0" applyFont="1" applyFill="1" applyBorder="1" applyAlignment="1">
      <alignment horizontal="center"/>
    </xf>
    <xf numFmtId="0" fontId="2" fillId="4" borderId="36" xfId="0" applyFont="1" applyFill="1" applyBorder="1" applyAlignment="1">
      <alignment horizontal="center"/>
    </xf>
    <xf numFmtId="0" fontId="2" fillId="4" borderId="13" xfId="0" applyFont="1" applyFill="1" applyBorder="1" applyAlignment="1">
      <alignment horizontal="center"/>
    </xf>
    <xf numFmtId="0" fontId="2" fillId="4" borderId="36" xfId="0" applyFont="1" applyFill="1" applyBorder="1" applyAlignment="1">
      <alignment horizontal="center" wrapText="1"/>
    </xf>
    <xf numFmtId="0" fontId="2" fillId="4" borderId="12" xfId="0" applyFont="1" applyFill="1" applyBorder="1" applyAlignment="1">
      <alignment horizontal="center" wrapText="1"/>
    </xf>
    <xf numFmtId="0" fontId="2" fillId="4" borderId="35" xfId="0" applyFont="1" applyFill="1" applyBorder="1" applyAlignment="1">
      <alignment horizontal="center" wrapText="1"/>
    </xf>
    <xf numFmtId="0" fontId="0" fillId="0" borderId="13" xfId="0" applyFont="1" applyBorder="1" applyAlignment="1">
      <alignment horizontal="center" wrapText="1"/>
    </xf>
    <xf numFmtId="0" fontId="2" fillId="4" borderId="7" xfId="0" applyFont="1" applyFill="1" applyBorder="1" applyAlignment="1">
      <alignment horizontal="center"/>
    </xf>
    <xf numFmtId="0" fontId="2" fillId="4" borderId="12" xfId="0" applyFont="1" applyFill="1" applyBorder="1" applyAlignment="1">
      <alignment horizontal="center"/>
    </xf>
    <xf numFmtId="0" fontId="2" fillId="4" borderId="35" xfId="0" applyFont="1" applyFill="1" applyBorder="1" applyAlignment="1">
      <alignment horizontal="center"/>
    </xf>
    <xf numFmtId="0" fontId="2" fillId="4" borderId="42" xfId="0" applyFont="1" applyFill="1" applyBorder="1" applyAlignment="1">
      <alignment horizontal="center"/>
    </xf>
    <xf numFmtId="0" fontId="2" fillId="4" borderId="3" xfId="0" applyFont="1" applyFill="1" applyBorder="1" applyAlignment="1">
      <alignment horizontal="center"/>
    </xf>
    <xf numFmtId="0" fontId="2" fillId="4" borderId="50" xfId="0" applyFont="1" applyFill="1" applyBorder="1" applyAlignment="1">
      <alignment horizontal="center" wrapText="1"/>
    </xf>
    <xf numFmtId="0" fontId="2" fillId="4" borderId="0" xfId="0" applyFont="1" applyFill="1" applyBorder="1" applyAlignment="1">
      <alignment horizontal="center" wrapText="1"/>
    </xf>
    <xf numFmtId="0" fontId="2" fillId="4" borderId="39" xfId="0" applyFont="1" applyFill="1" applyBorder="1" applyAlignment="1">
      <alignment horizontal="center" wrapText="1"/>
    </xf>
    <xf numFmtId="0" fontId="2" fillId="4" borderId="40" xfId="0" applyFont="1" applyFill="1" applyBorder="1" applyAlignment="1">
      <alignment horizontal="center" wrapText="1"/>
    </xf>
    <xf numFmtId="0" fontId="15" fillId="4" borderId="19" xfId="0" applyFont="1" applyFill="1" applyBorder="1" applyAlignment="1">
      <alignment horizontal="center" wrapText="1"/>
    </xf>
    <xf numFmtId="0" fontId="15" fillId="4" borderId="42" xfId="0" applyFont="1" applyFill="1" applyBorder="1" applyAlignment="1">
      <alignment horizontal="center"/>
    </xf>
    <xf numFmtId="0" fontId="15" fillId="4" borderId="3" xfId="0" applyFont="1" applyFill="1" applyBorder="1" applyAlignment="1">
      <alignment horizontal="center"/>
    </xf>
    <xf numFmtId="0" fontId="15" fillId="4" borderId="4" xfId="0" applyFont="1" applyFill="1" applyBorder="1" applyAlignment="1">
      <alignment horizontal="center"/>
    </xf>
    <xf numFmtId="0" fontId="15" fillId="4" borderId="6" xfId="0" applyFont="1" applyFill="1" applyBorder="1" applyAlignment="1">
      <alignment horizontal="center"/>
    </xf>
    <xf numFmtId="0" fontId="15" fillId="4" borderId="42" xfId="0" applyFont="1" applyFill="1" applyBorder="1" applyAlignment="1">
      <alignment horizontal="center" wrapText="1"/>
    </xf>
    <xf numFmtId="0" fontId="15" fillId="4" borderId="7" xfId="0" applyFont="1" applyFill="1" applyBorder="1" applyAlignment="1">
      <alignment horizontal="center" wrapText="1"/>
    </xf>
    <xf numFmtId="0" fontId="15" fillId="4" borderId="3" xfId="0" applyFont="1" applyFill="1" applyBorder="1" applyAlignment="1">
      <alignment horizontal="center" wrapText="1"/>
    </xf>
    <xf numFmtId="0" fontId="17" fillId="0" borderId="0" xfId="0" applyFont="1" applyAlignment="1">
      <alignment horizontal="left"/>
    </xf>
    <xf numFmtId="0" fontId="2" fillId="4" borderId="50" xfId="0" applyFont="1" applyFill="1" applyBorder="1" applyAlignment="1">
      <alignment horizontal="center"/>
    </xf>
    <xf numFmtId="0" fontId="2" fillId="4" borderId="0" xfId="0" applyFont="1" applyFill="1" applyBorder="1" applyAlignment="1">
      <alignment horizontal="center"/>
    </xf>
    <xf numFmtId="0" fontId="5" fillId="0" borderId="0" xfId="0" applyNumberFormat="1" applyFont="1" applyFill="1" applyBorder="1" applyAlignment="1">
      <alignment horizontal="left" wrapText="1" readingOrder="1"/>
    </xf>
    <xf numFmtId="0" fontId="7" fillId="9" borderId="52" xfId="0" applyNumberFormat="1" applyFont="1" applyFill="1" applyBorder="1" applyAlignment="1">
      <alignment horizontal="center" vertical="center" wrapText="1" readingOrder="1"/>
    </xf>
    <xf numFmtId="0" fontId="6" fillId="0" borderId="51" xfId="0" applyNumberFormat="1" applyFont="1" applyFill="1" applyBorder="1" applyAlignment="1">
      <alignment vertical="top" wrapText="1"/>
    </xf>
    <xf numFmtId="0" fontId="7" fillId="10" borderId="52" xfId="0" applyNumberFormat="1" applyFont="1" applyFill="1" applyBorder="1" applyAlignment="1">
      <alignment horizontal="center" vertical="center" wrapText="1" readingOrder="1"/>
    </xf>
    <xf numFmtId="0" fontId="7" fillId="11" borderId="52" xfId="0" applyNumberFormat="1" applyFont="1" applyFill="1" applyBorder="1" applyAlignment="1">
      <alignment horizontal="center" vertical="center" wrapText="1" readingOrder="1"/>
    </xf>
    <xf numFmtId="0" fontId="7" fillId="12" borderId="52" xfId="0" applyNumberFormat="1" applyFont="1" applyFill="1" applyBorder="1" applyAlignment="1">
      <alignment horizontal="center" vertical="center" wrapText="1" readingOrder="1"/>
    </xf>
    <xf numFmtId="0" fontId="8" fillId="7" borderId="0" xfId="0" applyNumberFormat="1" applyFont="1" applyFill="1" applyBorder="1" applyAlignment="1">
      <alignment vertical="center" wrapText="1" readingOrder="1"/>
    </xf>
    <xf numFmtId="0" fontId="6" fillId="7" borderId="0" xfId="0" applyNumberFormat="1" applyFont="1" applyFill="1" applyBorder="1" applyAlignment="1">
      <alignment vertical="top" wrapText="1"/>
    </xf>
  </cellXfs>
  <cellStyles count="9">
    <cellStyle name="Comma" xfId="1" builtinId="3"/>
    <cellStyle name="Normal" xfId="0" builtinId="0"/>
    <cellStyle name="Normal 2" xfId="4"/>
    <cellStyle name="Normal 3" xfId="5"/>
    <cellStyle name="Normal 3 2" xfId="6"/>
    <cellStyle name="Normal 4" xfId="3"/>
    <cellStyle name="Normal 4 2" xfId="8"/>
    <cellStyle name="Percent" xfId="2" builtinId="5"/>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a:t>Mod Volume and LTV Compliance by Month</a:t>
            </a:r>
          </a:p>
        </c:rich>
      </c:tx>
      <c:overlay val="0"/>
    </c:title>
    <c:autoTitleDeleted val="0"/>
    <c:plotArea>
      <c:layout/>
      <c:lineChart>
        <c:grouping val="standard"/>
        <c:varyColors val="0"/>
        <c:ser>
          <c:idx val="0"/>
          <c:order val="0"/>
          <c:tx>
            <c:strRef>
              <c:f>'Mod Forgiveness-Summary'!$F$4</c:f>
              <c:strCache>
                <c:ptCount val="1"/>
                <c:pt idx="0">
                  <c:v>Total Mods with Earned Forgiveness</c:v>
                </c:pt>
              </c:strCache>
            </c:strRef>
          </c:tx>
          <c:cat>
            <c:numRef>
              <c:f>'Mod Forgiveness-Summary'!$C$5:$C$13</c:f>
              <c:numCache>
                <c:formatCode>m/d/yyyy</c:formatCode>
                <c:ptCount val="9"/>
                <c:pt idx="0">
                  <c:v>42035</c:v>
                </c:pt>
                <c:pt idx="1">
                  <c:v>42063</c:v>
                </c:pt>
                <c:pt idx="2">
                  <c:v>42094</c:v>
                </c:pt>
              </c:numCache>
            </c:numRef>
          </c:cat>
          <c:val>
            <c:numRef>
              <c:f>'Mod Forgiveness-Summary'!$F$5:$F$7</c:f>
              <c:numCache>
                <c:formatCode>#,##0</c:formatCode>
                <c:ptCount val="3"/>
                <c:pt idx="0">
                  <c:v>0</c:v>
                </c:pt>
                <c:pt idx="1">
                  <c:v>0</c:v>
                </c:pt>
                <c:pt idx="2">
                  <c:v>3</c:v>
                </c:pt>
              </c:numCache>
            </c:numRef>
          </c:val>
          <c:smooth val="0"/>
        </c:ser>
        <c:dLbls>
          <c:showLegendKey val="0"/>
          <c:showVal val="0"/>
          <c:showCatName val="0"/>
          <c:showSerName val="0"/>
          <c:showPercent val="0"/>
          <c:showBubbleSize val="0"/>
        </c:dLbls>
        <c:marker val="1"/>
        <c:smooth val="0"/>
        <c:axId val="116434432"/>
        <c:axId val="116435968"/>
      </c:lineChart>
      <c:lineChart>
        <c:grouping val="standard"/>
        <c:varyColors val="0"/>
        <c:ser>
          <c:idx val="1"/>
          <c:order val="1"/>
          <c:tx>
            <c:strRef>
              <c:f>'Mod Forgiveness-Summary'!$K$3:$K$4</c:f>
              <c:strCache>
                <c:ptCount val="1"/>
                <c:pt idx="0">
                  <c:v>Initial Compliance %</c:v>
                </c:pt>
              </c:strCache>
            </c:strRef>
          </c:tx>
          <c:cat>
            <c:numRef>
              <c:f>'Mod Forgiveness-Summary'!$C$5:$C$7</c:f>
              <c:numCache>
                <c:formatCode>m/d/yyyy</c:formatCode>
                <c:ptCount val="3"/>
                <c:pt idx="0">
                  <c:v>42035</c:v>
                </c:pt>
                <c:pt idx="1">
                  <c:v>42063</c:v>
                </c:pt>
                <c:pt idx="2">
                  <c:v>42094</c:v>
                </c:pt>
              </c:numCache>
            </c:numRef>
          </c:cat>
          <c:val>
            <c:numRef>
              <c:f>'Mod Forgiveness-Summary'!$K$5:$K$7</c:f>
              <c:numCache>
                <c:formatCode>0.0%</c:formatCode>
                <c:ptCount val="3"/>
                <c:pt idx="0">
                  <c:v>0</c:v>
                </c:pt>
                <c:pt idx="1">
                  <c:v>1</c:v>
                </c:pt>
                <c:pt idx="2">
                  <c:v>1</c:v>
                </c:pt>
              </c:numCache>
            </c:numRef>
          </c:val>
          <c:smooth val="0"/>
        </c:ser>
        <c:ser>
          <c:idx val="2"/>
          <c:order val="2"/>
          <c:tx>
            <c:strRef>
              <c:f>'Mod Forgiveness-Summary'!$L$3:$L$4</c:f>
              <c:strCache>
                <c:ptCount val="1"/>
                <c:pt idx="0">
                  <c:v>Final Compliance %</c:v>
                </c:pt>
              </c:strCache>
            </c:strRef>
          </c:tx>
          <c:cat>
            <c:numRef>
              <c:f>'Mod Forgiveness-Summary'!$C$5:$C$7</c:f>
              <c:numCache>
                <c:formatCode>m/d/yyyy</c:formatCode>
                <c:ptCount val="3"/>
                <c:pt idx="0">
                  <c:v>42035</c:v>
                </c:pt>
                <c:pt idx="1">
                  <c:v>42063</c:v>
                </c:pt>
                <c:pt idx="2">
                  <c:v>42094</c:v>
                </c:pt>
              </c:numCache>
            </c:numRef>
          </c:cat>
          <c:val>
            <c:numRef>
              <c:f>'Mod Forgiveness-Summary'!$L$5:$L$7</c:f>
              <c:numCache>
                <c:formatCode>0.0%</c:formatCode>
                <c:ptCount val="3"/>
                <c:pt idx="0">
                  <c:v>0</c:v>
                </c:pt>
                <c:pt idx="1">
                  <c:v>1</c:v>
                </c:pt>
                <c:pt idx="2">
                  <c:v>1</c:v>
                </c:pt>
              </c:numCache>
            </c:numRef>
          </c:val>
          <c:smooth val="0"/>
        </c:ser>
        <c:dLbls>
          <c:showLegendKey val="0"/>
          <c:showVal val="0"/>
          <c:showCatName val="0"/>
          <c:showSerName val="0"/>
          <c:showPercent val="0"/>
          <c:showBubbleSize val="0"/>
        </c:dLbls>
        <c:marker val="1"/>
        <c:smooth val="0"/>
        <c:axId val="116444160"/>
        <c:axId val="116442240"/>
      </c:lineChart>
      <c:catAx>
        <c:axId val="116434432"/>
        <c:scaling>
          <c:orientation val="minMax"/>
        </c:scaling>
        <c:delete val="0"/>
        <c:axPos val="b"/>
        <c:numFmt formatCode="m/d/yyyy" sourceLinked="1"/>
        <c:majorTickMark val="out"/>
        <c:minorTickMark val="none"/>
        <c:tickLblPos val="nextTo"/>
        <c:txPr>
          <a:bodyPr rot="-2700000"/>
          <a:lstStyle/>
          <a:p>
            <a:pPr>
              <a:defRPr/>
            </a:pPr>
            <a:endParaRPr lang="en-US"/>
          </a:p>
        </c:txPr>
        <c:crossAx val="116435968"/>
        <c:crosses val="autoZero"/>
        <c:auto val="0"/>
        <c:lblAlgn val="ctr"/>
        <c:lblOffset val="100"/>
        <c:tickLblSkip val="1"/>
        <c:noMultiLvlLbl val="1"/>
      </c:catAx>
      <c:valAx>
        <c:axId val="116435968"/>
        <c:scaling>
          <c:orientation val="minMax"/>
        </c:scaling>
        <c:delete val="0"/>
        <c:axPos val="l"/>
        <c:majorGridlines/>
        <c:title>
          <c:tx>
            <c:rich>
              <a:bodyPr rot="-5400000" vert="horz"/>
              <a:lstStyle/>
              <a:p>
                <a:pPr>
                  <a:defRPr/>
                </a:pPr>
                <a:r>
                  <a:rPr lang="en-US"/>
                  <a:t>Mod Volume</a:t>
                </a:r>
              </a:p>
            </c:rich>
          </c:tx>
          <c:overlay val="0"/>
        </c:title>
        <c:numFmt formatCode="#,##0.0" sourceLinked="0"/>
        <c:majorTickMark val="out"/>
        <c:minorTickMark val="none"/>
        <c:tickLblPos val="nextTo"/>
        <c:crossAx val="116434432"/>
        <c:crosses val="autoZero"/>
        <c:crossBetween val="between"/>
      </c:valAx>
      <c:valAx>
        <c:axId val="116442240"/>
        <c:scaling>
          <c:orientation val="minMax"/>
          <c:max val="1"/>
        </c:scaling>
        <c:delete val="0"/>
        <c:axPos val="r"/>
        <c:title>
          <c:tx>
            <c:rich>
              <a:bodyPr rot="-5400000" vert="horz"/>
              <a:lstStyle/>
              <a:p>
                <a:pPr>
                  <a:defRPr/>
                </a:pPr>
                <a:r>
                  <a:rPr lang="en-US"/>
                  <a:t>Compliance %</a:t>
                </a:r>
              </a:p>
            </c:rich>
          </c:tx>
          <c:overlay val="0"/>
        </c:title>
        <c:numFmt formatCode="0.0%" sourceLinked="1"/>
        <c:majorTickMark val="out"/>
        <c:minorTickMark val="none"/>
        <c:tickLblPos val="nextTo"/>
        <c:crossAx val="116444160"/>
        <c:crosses val="max"/>
        <c:crossBetween val="between"/>
      </c:valAx>
      <c:dateAx>
        <c:axId val="116444160"/>
        <c:scaling>
          <c:orientation val="minMax"/>
        </c:scaling>
        <c:delete val="1"/>
        <c:axPos val="b"/>
        <c:numFmt formatCode="m/d/yyyy" sourceLinked="1"/>
        <c:majorTickMark val="out"/>
        <c:minorTickMark val="none"/>
        <c:tickLblPos val="none"/>
        <c:crossAx val="116442240"/>
        <c:crosses val="autoZero"/>
        <c:auto val="1"/>
        <c:lblOffset val="100"/>
        <c:baseTimeUnit val="months"/>
      </c:dateAx>
    </c:plotArea>
    <c:legend>
      <c:legendPos val="b"/>
      <c:overlay val="0"/>
    </c:legend>
    <c:plotVisOnly val="1"/>
    <c:dispBlanksAs val="gap"/>
    <c:showDLblsOverMax val="0"/>
  </c:chart>
  <c:printSettings>
    <c:headerFooter/>
    <c:pageMargins b="0.75000000000000011" l="0.70000000000000007" r="0.70000000000000007" t="0.75000000000000011" header="0.30000000000000004" footer="0.30000000000000004"/>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a:t>Principal Forgiveness Volume</a:t>
            </a:r>
            <a:r>
              <a:rPr lang="en-US" sz="1000" baseline="0"/>
              <a:t> by Total Mod Production</a:t>
            </a:r>
            <a:endParaRPr lang="en-US" sz="1000"/>
          </a:p>
        </c:rich>
      </c:tx>
      <c:overlay val="0"/>
    </c:title>
    <c:autoTitleDeleted val="0"/>
    <c:plotArea>
      <c:layout>
        <c:manualLayout>
          <c:layoutTarget val="inner"/>
          <c:xMode val="edge"/>
          <c:yMode val="edge"/>
          <c:x val="9.0260207567074965E-2"/>
          <c:y val="0.1433597757149366"/>
          <c:w val="0.88612880948928274"/>
          <c:h val="0.50927684558599506"/>
        </c:manualLayout>
      </c:layout>
      <c:barChart>
        <c:barDir val="col"/>
        <c:grouping val="clustered"/>
        <c:varyColors val="0"/>
        <c:ser>
          <c:idx val="0"/>
          <c:order val="0"/>
          <c:tx>
            <c:strRef>
              <c:f>'Mod Forgiveness-Summary'!$D$3:$D$4</c:f>
              <c:strCache>
                <c:ptCount val="1"/>
                <c:pt idx="0">
                  <c:v>Total Modifications</c:v>
                </c:pt>
              </c:strCache>
            </c:strRef>
          </c:tx>
          <c:invertIfNegative val="0"/>
          <c:cat>
            <c:numRef>
              <c:f>'Mod Forgiveness-Summary'!$C$5:$C$7</c:f>
              <c:numCache>
                <c:formatCode>m/d/yyyy</c:formatCode>
                <c:ptCount val="3"/>
                <c:pt idx="0">
                  <c:v>42035</c:v>
                </c:pt>
                <c:pt idx="1">
                  <c:v>42063</c:v>
                </c:pt>
                <c:pt idx="2">
                  <c:v>42094</c:v>
                </c:pt>
              </c:numCache>
            </c:numRef>
          </c:cat>
          <c:val>
            <c:numRef>
              <c:f>'Mod Forgiveness-Summary'!$D$5:$D$7</c:f>
              <c:numCache>
                <c:formatCode>#,##0</c:formatCode>
                <c:ptCount val="3"/>
                <c:pt idx="0">
                  <c:v>0</c:v>
                </c:pt>
                <c:pt idx="1">
                  <c:v>7</c:v>
                </c:pt>
                <c:pt idx="2">
                  <c:v>16</c:v>
                </c:pt>
              </c:numCache>
            </c:numRef>
          </c:val>
        </c:ser>
        <c:ser>
          <c:idx val="1"/>
          <c:order val="1"/>
          <c:tx>
            <c:strRef>
              <c:f>'Mod Forgiveness-Summary'!$F$4</c:f>
              <c:strCache>
                <c:ptCount val="1"/>
                <c:pt idx="0">
                  <c:v>Total Mods with Earned Forgiveness</c:v>
                </c:pt>
              </c:strCache>
            </c:strRef>
          </c:tx>
          <c:invertIfNegative val="0"/>
          <c:cat>
            <c:numRef>
              <c:f>'Mod Forgiveness-Summary'!$C$5:$C$7</c:f>
              <c:numCache>
                <c:formatCode>m/d/yyyy</c:formatCode>
                <c:ptCount val="3"/>
                <c:pt idx="0">
                  <c:v>42035</c:v>
                </c:pt>
                <c:pt idx="1">
                  <c:v>42063</c:v>
                </c:pt>
                <c:pt idx="2">
                  <c:v>42094</c:v>
                </c:pt>
              </c:numCache>
            </c:numRef>
          </c:cat>
          <c:val>
            <c:numRef>
              <c:f>'Mod Forgiveness-Summary'!$F$5:$F$7</c:f>
              <c:numCache>
                <c:formatCode>#,##0</c:formatCode>
                <c:ptCount val="3"/>
                <c:pt idx="0">
                  <c:v>0</c:v>
                </c:pt>
                <c:pt idx="1">
                  <c:v>0</c:v>
                </c:pt>
                <c:pt idx="2">
                  <c:v>3</c:v>
                </c:pt>
              </c:numCache>
            </c:numRef>
          </c:val>
        </c:ser>
        <c:ser>
          <c:idx val="2"/>
          <c:order val="2"/>
          <c:tx>
            <c:strRef>
              <c:f>'Mod Forgiveness-Summary'!$E$4</c:f>
              <c:strCache>
                <c:ptCount val="1"/>
                <c:pt idx="0">
                  <c:v>Total Mods without Earned Forgiveness</c:v>
                </c:pt>
              </c:strCache>
            </c:strRef>
          </c:tx>
          <c:invertIfNegative val="0"/>
          <c:cat>
            <c:numRef>
              <c:f>'Mod Forgiveness-Summary'!$C$5:$C$7</c:f>
              <c:numCache>
                <c:formatCode>m/d/yyyy</c:formatCode>
                <c:ptCount val="3"/>
                <c:pt idx="0">
                  <c:v>42035</c:v>
                </c:pt>
                <c:pt idx="1">
                  <c:v>42063</c:v>
                </c:pt>
                <c:pt idx="2">
                  <c:v>42094</c:v>
                </c:pt>
              </c:numCache>
            </c:numRef>
          </c:cat>
          <c:val>
            <c:numRef>
              <c:f>'Mod Forgiveness-Summary'!$E$5:$E$7</c:f>
              <c:numCache>
                <c:formatCode>#,##0</c:formatCode>
                <c:ptCount val="3"/>
                <c:pt idx="0">
                  <c:v>0</c:v>
                </c:pt>
                <c:pt idx="1">
                  <c:v>7</c:v>
                </c:pt>
                <c:pt idx="2">
                  <c:v>13</c:v>
                </c:pt>
              </c:numCache>
            </c:numRef>
          </c:val>
        </c:ser>
        <c:dLbls>
          <c:showLegendKey val="0"/>
          <c:showVal val="0"/>
          <c:showCatName val="0"/>
          <c:showSerName val="0"/>
          <c:showPercent val="0"/>
          <c:showBubbleSize val="0"/>
        </c:dLbls>
        <c:gapWidth val="150"/>
        <c:axId val="116529024"/>
        <c:axId val="116530560"/>
      </c:barChart>
      <c:catAx>
        <c:axId val="116529024"/>
        <c:scaling>
          <c:orientation val="minMax"/>
        </c:scaling>
        <c:delete val="0"/>
        <c:axPos val="b"/>
        <c:numFmt formatCode="m/d/yyyy" sourceLinked="1"/>
        <c:majorTickMark val="out"/>
        <c:minorTickMark val="none"/>
        <c:tickLblPos val="nextTo"/>
        <c:txPr>
          <a:bodyPr rot="-2700000"/>
          <a:lstStyle/>
          <a:p>
            <a:pPr>
              <a:defRPr/>
            </a:pPr>
            <a:endParaRPr lang="en-US"/>
          </a:p>
        </c:txPr>
        <c:crossAx val="116530560"/>
        <c:crosses val="autoZero"/>
        <c:auto val="0"/>
        <c:lblAlgn val="ctr"/>
        <c:lblOffset val="100"/>
        <c:tickLblSkip val="1"/>
        <c:noMultiLvlLbl val="1"/>
      </c:catAx>
      <c:valAx>
        <c:axId val="116530560"/>
        <c:scaling>
          <c:orientation val="minMax"/>
        </c:scaling>
        <c:delete val="0"/>
        <c:axPos val="l"/>
        <c:majorGridlines/>
        <c:title>
          <c:tx>
            <c:rich>
              <a:bodyPr rot="-5400000" vert="horz"/>
              <a:lstStyle/>
              <a:p>
                <a:pPr>
                  <a:defRPr/>
                </a:pPr>
                <a:r>
                  <a:rPr lang="en-US"/>
                  <a:t>Loan Count</a:t>
                </a:r>
              </a:p>
            </c:rich>
          </c:tx>
          <c:overlay val="0"/>
        </c:title>
        <c:numFmt formatCode="#,##0" sourceLinked="1"/>
        <c:majorTickMark val="out"/>
        <c:minorTickMark val="none"/>
        <c:tickLblPos val="nextTo"/>
        <c:crossAx val="116529024"/>
        <c:crosses val="autoZero"/>
        <c:crossBetween val="between"/>
      </c:valAx>
    </c:plotArea>
    <c:legend>
      <c:legendPos val="b"/>
      <c:layout>
        <c:manualLayout>
          <c:xMode val="edge"/>
          <c:yMode val="edge"/>
          <c:x val="2.9775697352155874E-2"/>
          <c:y val="0.81955170939095856"/>
          <c:w val="0.93830215230081171"/>
          <c:h val="0.15382422245142685"/>
        </c:manualLayout>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b="1" i="0" baseline="0">
                <a:effectLst/>
              </a:rPr>
              <a:t>Foreclosure Bid Initial Compliance by UPB Band</a:t>
            </a:r>
            <a:endParaRPr lang="en-US" sz="1000">
              <a:effectLst/>
            </a:endParaRPr>
          </a:p>
        </c:rich>
      </c:tx>
      <c:overlay val="0"/>
    </c:title>
    <c:autoTitleDeleted val="0"/>
    <c:plotArea>
      <c:layout/>
      <c:lineChart>
        <c:grouping val="standard"/>
        <c:varyColors val="0"/>
        <c:ser>
          <c:idx val="0"/>
          <c:order val="0"/>
          <c:tx>
            <c:strRef>
              <c:f>'FCL Bid-Summary'!$G$3:$L$3</c:f>
              <c:strCache>
                <c:ptCount val="1"/>
                <c:pt idx="0">
                  <c:v>UPB &lt;= $150k</c:v>
                </c:pt>
              </c:strCache>
            </c:strRef>
          </c:tx>
          <c:cat>
            <c:numRef>
              <c:f>'FCL Bid-Summary'!$B$5:$B$7</c:f>
              <c:numCache>
                <c:formatCode>m/d/yyyy</c:formatCode>
                <c:ptCount val="3"/>
                <c:pt idx="0">
                  <c:v>42035</c:v>
                </c:pt>
                <c:pt idx="1">
                  <c:v>42063</c:v>
                </c:pt>
                <c:pt idx="2">
                  <c:v>42094</c:v>
                </c:pt>
              </c:numCache>
            </c:numRef>
          </c:cat>
          <c:val>
            <c:numRef>
              <c:f>'FCL Bid-Summary'!$L$5:$L$7</c:f>
              <c:numCache>
                <c:formatCode>0.0%</c:formatCode>
                <c:ptCount val="3"/>
                <c:pt idx="0">
                  <c:v>0</c:v>
                </c:pt>
                <c:pt idx="1">
                  <c:v>0</c:v>
                </c:pt>
                <c:pt idx="2">
                  <c:v>0</c:v>
                </c:pt>
              </c:numCache>
            </c:numRef>
          </c:val>
          <c:smooth val="0"/>
        </c:ser>
        <c:ser>
          <c:idx val="1"/>
          <c:order val="1"/>
          <c:tx>
            <c:strRef>
              <c:f>'FCL Bid-Summary'!$N$3:$S$3</c:f>
              <c:strCache>
                <c:ptCount val="1"/>
                <c:pt idx="0">
                  <c:v>UPB &gt; $150k to &lt;= $450k</c:v>
                </c:pt>
              </c:strCache>
            </c:strRef>
          </c:tx>
          <c:cat>
            <c:numRef>
              <c:f>'FCL Bid-Summary'!$B$5:$B$7</c:f>
              <c:numCache>
                <c:formatCode>m/d/yyyy</c:formatCode>
                <c:ptCount val="3"/>
                <c:pt idx="0">
                  <c:v>42035</c:v>
                </c:pt>
                <c:pt idx="1">
                  <c:v>42063</c:v>
                </c:pt>
                <c:pt idx="2">
                  <c:v>42094</c:v>
                </c:pt>
              </c:numCache>
            </c:numRef>
          </c:cat>
          <c:val>
            <c:numRef>
              <c:f>'FCL Bid-Summary'!$S$5:$S$7</c:f>
              <c:numCache>
                <c:formatCode>0.0%</c:formatCode>
                <c:ptCount val="3"/>
                <c:pt idx="0">
                  <c:v>0</c:v>
                </c:pt>
                <c:pt idx="1">
                  <c:v>0</c:v>
                </c:pt>
                <c:pt idx="2">
                  <c:v>0</c:v>
                </c:pt>
              </c:numCache>
            </c:numRef>
          </c:val>
          <c:smooth val="0"/>
        </c:ser>
        <c:ser>
          <c:idx val="2"/>
          <c:order val="2"/>
          <c:tx>
            <c:strRef>
              <c:f>'FCL Bid-Summary'!$U$3:$Z$3</c:f>
              <c:strCache>
                <c:ptCount val="1"/>
                <c:pt idx="0">
                  <c:v>UPB &gt; $450k</c:v>
                </c:pt>
              </c:strCache>
            </c:strRef>
          </c:tx>
          <c:cat>
            <c:numRef>
              <c:f>'FCL Bid-Summary'!$B$5:$B$7</c:f>
              <c:numCache>
                <c:formatCode>m/d/yyyy</c:formatCode>
                <c:ptCount val="3"/>
                <c:pt idx="0">
                  <c:v>42035</c:v>
                </c:pt>
                <c:pt idx="1">
                  <c:v>42063</c:v>
                </c:pt>
                <c:pt idx="2">
                  <c:v>42094</c:v>
                </c:pt>
              </c:numCache>
            </c:numRef>
          </c:cat>
          <c:val>
            <c:numRef>
              <c:f>'FCL Bid-Summary'!$Z$5:$Z$7</c:f>
              <c:numCache>
                <c:formatCode>0.0%</c:formatCode>
                <c:ptCount val="3"/>
                <c:pt idx="0">
                  <c:v>0</c:v>
                </c:pt>
                <c:pt idx="1">
                  <c:v>0</c:v>
                </c:pt>
                <c:pt idx="2">
                  <c:v>1</c:v>
                </c:pt>
              </c:numCache>
            </c:numRef>
          </c:val>
          <c:smooth val="0"/>
        </c:ser>
        <c:dLbls>
          <c:showLegendKey val="0"/>
          <c:showVal val="0"/>
          <c:showCatName val="0"/>
          <c:showSerName val="0"/>
          <c:showPercent val="0"/>
          <c:showBubbleSize val="0"/>
        </c:dLbls>
        <c:marker val="1"/>
        <c:smooth val="0"/>
        <c:axId val="117919104"/>
        <c:axId val="117924992"/>
      </c:lineChart>
      <c:catAx>
        <c:axId val="117919104"/>
        <c:scaling>
          <c:orientation val="minMax"/>
        </c:scaling>
        <c:delete val="0"/>
        <c:axPos val="b"/>
        <c:numFmt formatCode="m/d/yyyy" sourceLinked="1"/>
        <c:majorTickMark val="out"/>
        <c:minorTickMark val="none"/>
        <c:tickLblPos val="nextTo"/>
        <c:txPr>
          <a:bodyPr rot="-2700000"/>
          <a:lstStyle/>
          <a:p>
            <a:pPr>
              <a:defRPr/>
            </a:pPr>
            <a:endParaRPr lang="en-US"/>
          </a:p>
        </c:txPr>
        <c:crossAx val="117924992"/>
        <c:crosses val="autoZero"/>
        <c:auto val="0"/>
        <c:lblAlgn val="ctr"/>
        <c:lblOffset val="100"/>
        <c:noMultiLvlLbl val="1"/>
      </c:catAx>
      <c:valAx>
        <c:axId val="117924992"/>
        <c:scaling>
          <c:orientation val="minMax"/>
        </c:scaling>
        <c:delete val="0"/>
        <c:axPos val="l"/>
        <c:majorGridlines/>
        <c:numFmt formatCode="0.0%" sourceLinked="1"/>
        <c:majorTickMark val="out"/>
        <c:minorTickMark val="none"/>
        <c:tickLblPos val="nextTo"/>
        <c:crossAx val="117919104"/>
        <c:crosses val="autoZero"/>
        <c:crossBetween val="between"/>
      </c:valAx>
    </c:plotArea>
    <c:legend>
      <c:legendPos val="b"/>
      <c:overlay val="0"/>
    </c:legend>
    <c:plotVisOnly val="1"/>
    <c:dispBlanksAs val="gap"/>
    <c:showDLblsOverMax val="0"/>
  </c:chart>
  <c:printSettings>
    <c:headerFooter/>
    <c:pageMargins b="0.75000000000000011" l="0.70000000000000007" r="0.70000000000000007" t="0.75000000000000011" header="0.30000000000000004" footer="0.30000000000000004"/>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b="1" i="0" baseline="0">
                <a:effectLst/>
              </a:rPr>
              <a:t>Foreclosure Bid Compliance by Month</a:t>
            </a:r>
            <a:endParaRPr lang="en-US" sz="1000">
              <a:effectLst/>
            </a:endParaRPr>
          </a:p>
        </c:rich>
      </c:tx>
      <c:overlay val="0"/>
    </c:title>
    <c:autoTitleDeleted val="0"/>
    <c:plotArea>
      <c:layout/>
      <c:barChart>
        <c:barDir val="col"/>
        <c:grouping val="stacked"/>
        <c:varyColors val="0"/>
        <c:ser>
          <c:idx val="0"/>
          <c:order val="0"/>
          <c:tx>
            <c:strRef>
              <c:f>'FCL Bid-Summary'!$G$3:$L$3</c:f>
              <c:strCache>
                <c:ptCount val="1"/>
                <c:pt idx="0">
                  <c:v>UPB &lt;= $150k</c:v>
                </c:pt>
              </c:strCache>
            </c:strRef>
          </c:tx>
          <c:invertIfNegative val="0"/>
          <c:cat>
            <c:numRef>
              <c:f>'FCL Bid-Summary'!$B$5:$B$7</c:f>
              <c:numCache>
                <c:formatCode>m/d/yyyy</c:formatCode>
                <c:ptCount val="3"/>
                <c:pt idx="0">
                  <c:v>42035</c:v>
                </c:pt>
                <c:pt idx="1">
                  <c:v>42063</c:v>
                </c:pt>
                <c:pt idx="2">
                  <c:v>42094</c:v>
                </c:pt>
              </c:numCache>
            </c:numRef>
          </c:cat>
          <c:val>
            <c:numRef>
              <c:f>'FCL Bid-Summary'!$G$5:$G$7</c:f>
              <c:numCache>
                <c:formatCode>0</c:formatCode>
                <c:ptCount val="3"/>
                <c:pt idx="0">
                  <c:v>0</c:v>
                </c:pt>
                <c:pt idx="1">
                  <c:v>0</c:v>
                </c:pt>
                <c:pt idx="2">
                  <c:v>0</c:v>
                </c:pt>
              </c:numCache>
            </c:numRef>
          </c:val>
        </c:ser>
        <c:ser>
          <c:idx val="1"/>
          <c:order val="1"/>
          <c:tx>
            <c:strRef>
              <c:f>'FCL Bid-Summary'!$N$3:$S$3</c:f>
              <c:strCache>
                <c:ptCount val="1"/>
                <c:pt idx="0">
                  <c:v>UPB &gt; $150k to &lt;= $450k</c:v>
                </c:pt>
              </c:strCache>
            </c:strRef>
          </c:tx>
          <c:invertIfNegative val="0"/>
          <c:cat>
            <c:numRef>
              <c:f>'FCL Bid-Summary'!$B$5:$B$7</c:f>
              <c:numCache>
                <c:formatCode>m/d/yyyy</c:formatCode>
                <c:ptCount val="3"/>
                <c:pt idx="0">
                  <c:v>42035</c:v>
                </c:pt>
                <c:pt idx="1">
                  <c:v>42063</c:v>
                </c:pt>
                <c:pt idx="2">
                  <c:v>42094</c:v>
                </c:pt>
              </c:numCache>
            </c:numRef>
          </c:cat>
          <c:val>
            <c:numRef>
              <c:f>'FCL Bid-Summary'!$N$5:$N$7</c:f>
              <c:numCache>
                <c:formatCode>0</c:formatCode>
                <c:ptCount val="3"/>
                <c:pt idx="0">
                  <c:v>0</c:v>
                </c:pt>
                <c:pt idx="1">
                  <c:v>0</c:v>
                </c:pt>
                <c:pt idx="2">
                  <c:v>0</c:v>
                </c:pt>
              </c:numCache>
            </c:numRef>
          </c:val>
        </c:ser>
        <c:ser>
          <c:idx val="2"/>
          <c:order val="2"/>
          <c:tx>
            <c:strRef>
              <c:f>'FCL Bid-Summary'!$U$3:$Z$3</c:f>
              <c:strCache>
                <c:ptCount val="1"/>
                <c:pt idx="0">
                  <c:v>UPB &gt; $450k</c:v>
                </c:pt>
              </c:strCache>
            </c:strRef>
          </c:tx>
          <c:invertIfNegative val="0"/>
          <c:cat>
            <c:numRef>
              <c:f>'FCL Bid-Summary'!$B$5:$B$7</c:f>
              <c:numCache>
                <c:formatCode>m/d/yyyy</c:formatCode>
                <c:ptCount val="3"/>
                <c:pt idx="0">
                  <c:v>42035</c:v>
                </c:pt>
                <c:pt idx="1">
                  <c:v>42063</c:v>
                </c:pt>
                <c:pt idx="2">
                  <c:v>42094</c:v>
                </c:pt>
              </c:numCache>
            </c:numRef>
          </c:cat>
          <c:val>
            <c:numRef>
              <c:f>'FCL Bid-Summary'!$U$5:$U$7</c:f>
              <c:numCache>
                <c:formatCode>0</c:formatCode>
                <c:ptCount val="3"/>
                <c:pt idx="0">
                  <c:v>0</c:v>
                </c:pt>
                <c:pt idx="1">
                  <c:v>0</c:v>
                </c:pt>
                <c:pt idx="2">
                  <c:v>1</c:v>
                </c:pt>
              </c:numCache>
            </c:numRef>
          </c:val>
        </c:ser>
        <c:dLbls>
          <c:showLegendKey val="0"/>
          <c:showVal val="0"/>
          <c:showCatName val="0"/>
          <c:showSerName val="0"/>
          <c:showPercent val="0"/>
          <c:showBubbleSize val="0"/>
        </c:dLbls>
        <c:gapWidth val="150"/>
        <c:overlap val="100"/>
        <c:axId val="117958912"/>
        <c:axId val="117960704"/>
      </c:barChart>
      <c:lineChart>
        <c:grouping val="standard"/>
        <c:varyColors val="0"/>
        <c:ser>
          <c:idx val="3"/>
          <c:order val="3"/>
          <c:tx>
            <c:strRef>
              <c:f>'FCL Bid-Summary'!$AE$4</c:f>
              <c:strCache>
                <c:ptCount val="1"/>
                <c:pt idx="0">
                  <c:v>Compliant</c:v>
                </c:pt>
              </c:strCache>
            </c:strRef>
          </c:tx>
          <c:cat>
            <c:numRef>
              <c:f>'FCL Bid-Summary'!$B$5:$B$7</c:f>
              <c:numCache>
                <c:formatCode>m/d/yyyy</c:formatCode>
                <c:ptCount val="3"/>
                <c:pt idx="0">
                  <c:v>42035</c:v>
                </c:pt>
                <c:pt idx="1">
                  <c:v>42063</c:v>
                </c:pt>
                <c:pt idx="2">
                  <c:v>42094</c:v>
                </c:pt>
              </c:numCache>
            </c:numRef>
          </c:cat>
          <c:val>
            <c:numRef>
              <c:f>'FCL Bid-Summary'!$AE$5:$AE$7</c:f>
              <c:numCache>
                <c:formatCode>0.0%</c:formatCode>
                <c:ptCount val="3"/>
                <c:pt idx="0">
                  <c:v>0</c:v>
                </c:pt>
                <c:pt idx="1">
                  <c:v>1</c:v>
                </c:pt>
                <c:pt idx="2">
                  <c:v>1</c:v>
                </c:pt>
              </c:numCache>
            </c:numRef>
          </c:val>
          <c:smooth val="0"/>
        </c:ser>
        <c:dLbls>
          <c:showLegendKey val="0"/>
          <c:showVal val="0"/>
          <c:showCatName val="0"/>
          <c:showSerName val="0"/>
          <c:showPercent val="0"/>
          <c:showBubbleSize val="0"/>
        </c:dLbls>
        <c:marker val="1"/>
        <c:smooth val="0"/>
        <c:axId val="118030336"/>
        <c:axId val="117962624"/>
      </c:lineChart>
      <c:catAx>
        <c:axId val="117958912"/>
        <c:scaling>
          <c:orientation val="minMax"/>
        </c:scaling>
        <c:delete val="0"/>
        <c:axPos val="b"/>
        <c:numFmt formatCode="m/d/yyyy" sourceLinked="1"/>
        <c:majorTickMark val="out"/>
        <c:minorTickMark val="none"/>
        <c:tickLblPos val="nextTo"/>
        <c:txPr>
          <a:bodyPr rot="-2700000"/>
          <a:lstStyle/>
          <a:p>
            <a:pPr>
              <a:defRPr/>
            </a:pPr>
            <a:endParaRPr lang="en-US"/>
          </a:p>
        </c:txPr>
        <c:crossAx val="117960704"/>
        <c:crosses val="autoZero"/>
        <c:auto val="0"/>
        <c:lblAlgn val="ctr"/>
        <c:lblOffset val="100"/>
        <c:tickMarkSkip val="1"/>
        <c:noMultiLvlLbl val="1"/>
      </c:catAx>
      <c:valAx>
        <c:axId val="117960704"/>
        <c:scaling>
          <c:orientation val="minMax"/>
        </c:scaling>
        <c:delete val="0"/>
        <c:axPos val="l"/>
        <c:majorGridlines/>
        <c:title>
          <c:tx>
            <c:rich>
              <a:bodyPr rot="-5400000" vert="horz"/>
              <a:lstStyle/>
              <a:p>
                <a:pPr>
                  <a:defRPr/>
                </a:pPr>
                <a:r>
                  <a:rPr lang="en-US"/>
                  <a:t>Foreclosure Sales</a:t>
                </a:r>
              </a:p>
            </c:rich>
          </c:tx>
          <c:overlay val="0"/>
        </c:title>
        <c:numFmt formatCode="#,##0.0" sourceLinked="0"/>
        <c:majorTickMark val="out"/>
        <c:minorTickMark val="none"/>
        <c:tickLblPos val="nextTo"/>
        <c:crossAx val="117958912"/>
        <c:crosses val="autoZero"/>
        <c:crossBetween val="between"/>
      </c:valAx>
      <c:valAx>
        <c:axId val="117962624"/>
        <c:scaling>
          <c:orientation val="minMax"/>
        </c:scaling>
        <c:delete val="0"/>
        <c:axPos val="r"/>
        <c:title>
          <c:tx>
            <c:rich>
              <a:bodyPr rot="-5400000" vert="horz"/>
              <a:lstStyle/>
              <a:p>
                <a:pPr>
                  <a:defRPr/>
                </a:pPr>
                <a:r>
                  <a:rPr lang="en-US" sz="1000" b="1" i="0" baseline="0">
                    <a:effectLst/>
                  </a:rPr>
                  <a:t>Bid Compliance %</a:t>
                </a:r>
                <a:endParaRPr lang="en-US" sz="1000">
                  <a:effectLst/>
                </a:endParaRPr>
              </a:p>
            </c:rich>
          </c:tx>
          <c:overlay val="0"/>
        </c:title>
        <c:numFmt formatCode="0.0%" sourceLinked="1"/>
        <c:majorTickMark val="out"/>
        <c:minorTickMark val="none"/>
        <c:tickLblPos val="nextTo"/>
        <c:crossAx val="118030336"/>
        <c:crosses val="max"/>
        <c:crossBetween val="between"/>
      </c:valAx>
      <c:dateAx>
        <c:axId val="118030336"/>
        <c:scaling>
          <c:orientation val="minMax"/>
        </c:scaling>
        <c:delete val="1"/>
        <c:axPos val="b"/>
        <c:numFmt formatCode="m/d/yyyy" sourceLinked="1"/>
        <c:majorTickMark val="out"/>
        <c:minorTickMark val="none"/>
        <c:tickLblPos val="none"/>
        <c:crossAx val="117962624"/>
        <c:crosses val="autoZero"/>
        <c:auto val="1"/>
        <c:lblOffset val="100"/>
        <c:baseTimeUnit val="months"/>
      </c:dateAx>
    </c:plotArea>
    <c:legend>
      <c:legendPos val="b"/>
      <c:overlay val="0"/>
    </c:legend>
    <c:plotVisOnly val="1"/>
    <c:dispBlanksAs val="gap"/>
    <c:showDLblsOverMax val="0"/>
  </c:chart>
  <c:printSettings>
    <c:headerFooter/>
    <c:pageMargins b="0.75000000000000011" l="0.70000000000000007" r="0.70000000000000007" t="0.75000000000000011" header="0.30000000000000004" footer="0.30000000000000004"/>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b="1" i="0" baseline="0">
                <a:effectLst/>
              </a:rPr>
              <a:t>Compensatory Fee Timeline Days</a:t>
            </a:r>
            <a:endParaRPr lang="en-US" sz="1000">
              <a:effectLst/>
            </a:endParaRPr>
          </a:p>
        </c:rich>
      </c:tx>
      <c:overlay val="0"/>
    </c:title>
    <c:autoTitleDeleted val="0"/>
    <c:plotArea>
      <c:layout/>
      <c:lineChart>
        <c:grouping val="standard"/>
        <c:varyColors val="0"/>
        <c:ser>
          <c:idx val="0"/>
          <c:order val="0"/>
          <c:tx>
            <c:strRef>
              <c:f>'Comp Fee-Summary'!$E$4</c:f>
              <c:strCache>
                <c:ptCount val="1"/>
                <c:pt idx="0">
                  <c:v>Avg. GSE Timeline</c:v>
                </c:pt>
              </c:strCache>
            </c:strRef>
          </c:tx>
          <c:cat>
            <c:numRef>
              <c:f>'Comp Fee-Summary'!$B$5:$B$7</c:f>
              <c:numCache>
                <c:formatCode>m/d/yyyy</c:formatCode>
                <c:ptCount val="3"/>
                <c:pt idx="0">
                  <c:v>42035</c:v>
                </c:pt>
                <c:pt idx="1">
                  <c:v>42063</c:v>
                </c:pt>
                <c:pt idx="2">
                  <c:v>42094</c:v>
                </c:pt>
              </c:numCache>
            </c:numRef>
          </c:cat>
          <c:val>
            <c:numRef>
              <c:f>'Comp Fee-Summary'!$E$5:$E$7</c:f>
              <c:numCache>
                <c:formatCode>#,##0</c:formatCode>
                <c:ptCount val="3"/>
                <c:pt idx="0">
                  <c:v>631.79104477611895</c:v>
                </c:pt>
                <c:pt idx="1">
                  <c:v>602.89719626168198</c:v>
                </c:pt>
                <c:pt idx="2">
                  <c:v>611.90476190476204</c:v>
                </c:pt>
              </c:numCache>
            </c:numRef>
          </c:val>
          <c:smooth val="0"/>
        </c:ser>
        <c:ser>
          <c:idx val="1"/>
          <c:order val="1"/>
          <c:tx>
            <c:strRef>
              <c:f>'Comp Fee-Summary'!$F$4</c:f>
              <c:strCache>
                <c:ptCount val="1"/>
                <c:pt idx="0">
                  <c:v>Avg. Gross FCL Days</c:v>
                </c:pt>
              </c:strCache>
            </c:strRef>
          </c:tx>
          <c:cat>
            <c:numRef>
              <c:f>'Comp Fee-Summary'!$B$5:$B$7</c:f>
              <c:numCache>
                <c:formatCode>m/d/yyyy</c:formatCode>
                <c:ptCount val="3"/>
                <c:pt idx="0">
                  <c:v>42035</c:v>
                </c:pt>
                <c:pt idx="1">
                  <c:v>42063</c:v>
                </c:pt>
                <c:pt idx="2">
                  <c:v>42094</c:v>
                </c:pt>
              </c:numCache>
            </c:numRef>
          </c:cat>
          <c:val>
            <c:numRef>
              <c:f>'Comp Fee-Summary'!$F$5:$F$7</c:f>
              <c:numCache>
                <c:formatCode>#,##0</c:formatCode>
                <c:ptCount val="3"/>
                <c:pt idx="0">
                  <c:v>0</c:v>
                </c:pt>
                <c:pt idx="1">
                  <c:v>0</c:v>
                </c:pt>
                <c:pt idx="2">
                  <c:v>0</c:v>
                </c:pt>
              </c:numCache>
            </c:numRef>
          </c:val>
          <c:smooth val="0"/>
        </c:ser>
        <c:ser>
          <c:idx val="2"/>
          <c:order val="2"/>
          <c:tx>
            <c:strRef>
              <c:f>'Comp Fee-Summary'!$G$4</c:f>
              <c:strCache>
                <c:ptCount val="1"/>
                <c:pt idx="0">
                  <c:v>Avg. Allowable FCL Delay Days</c:v>
                </c:pt>
              </c:strCache>
            </c:strRef>
          </c:tx>
          <c:cat>
            <c:numRef>
              <c:f>'Comp Fee-Summary'!$B$5:$B$7</c:f>
              <c:numCache>
                <c:formatCode>m/d/yyyy</c:formatCode>
                <c:ptCount val="3"/>
                <c:pt idx="0">
                  <c:v>42035</c:v>
                </c:pt>
                <c:pt idx="1">
                  <c:v>42063</c:v>
                </c:pt>
                <c:pt idx="2">
                  <c:v>42094</c:v>
                </c:pt>
              </c:numCache>
            </c:numRef>
          </c:cat>
          <c:val>
            <c:numRef>
              <c:f>'Comp Fee-Summary'!$G$5:$G$7</c:f>
              <c:numCache>
                <c:formatCode>#,##0</c:formatCode>
                <c:ptCount val="3"/>
                <c:pt idx="0">
                  <c:v>0</c:v>
                </c:pt>
                <c:pt idx="1">
                  <c:v>0</c:v>
                </c:pt>
                <c:pt idx="2">
                  <c:v>0</c:v>
                </c:pt>
              </c:numCache>
            </c:numRef>
          </c:val>
          <c:smooth val="0"/>
        </c:ser>
        <c:ser>
          <c:idx val="3"/>
          <c:order val="3"/>
          <c:tx>
            <c:strRef>
              <c:f>'Comp Fee-Summary'!$H$4</c:f>
              <c:strCache>
                <c:ptCount val="1"/>
                <c:pt idx="0">
                  <c:v>Avg. Net FCL Days</c:v>
                </c:pt>
              </c:strCache>
            </c:strRef>
          </c:tx>
          <c:cat>
            <c:numRef>
              <c:f>'Comp Fee-Summary'!$B$5:$B$7</c:f>
              <c:numCache>
                <c:formatCode>m/d/yyyy</c:formatCode>
                <c:ptCount val="3"/>
                <c:pt idx="0">
                  <c:v>42035</c:v>
                </c:pt>
                <c:pt idx="1">
                  <c:v>42063</c:v>
                </c:pt>
                <c:pt idx="2">
                  <c:v>42094</c:v>
                </c:pt>
              </c:numCache>
            </c:numRef>
          </c:cat>
          <c:val>
            <c:numRef>
              <c:f>'Comp Fee-Summary'!$H$5:$H$7</c:f>
              <c:numCache>
                <c:formatCode>#,##0</c:formatCode>
                <c:ptCount val="3"/>
                <c:pt idx="0">
                  <c:v>0</c:v>
                </c:pt>
                <c:pt idx="1">
                  <c:v>0</c:v>
                </c:pt>
                <c:pt idx="2">
                  <c:v>0</c:v>
                </c:pt>
              </c:numCache>
            </c:numRef>
          </c:val>
          <c:smooth val="0"/>
        </c:ser>
        <c:dLbls>
          <c:showLegendKey val="0"/>
          <c:showVal val="0"/>
          <c:showCatName val="0"/>
          <c:showSerName val="0"/>
          <c:showPercent val="0"/>
          <c:showBubbleSize val="0"/>
        </c:dLbls>
        <c:marker val="1"/>
        <c:smooth val="0"/>
        <c:axId val="118141696"/>
        <c:axId val="118143232"/>
      </c:lineChart>
      <c:catAx>
        <c:axId val="118141696"/>
        <c:scaling>
          <c:orientation val="minMax"/>
        </c:scaling>
        <c:delete val="0"/>
        <c:axPos val="b"/>
        <c:numFmt formatCode="m/d/yyyy" sourceLinked="1"/>
        <c:majorTickMark val="out"/>
        <c:minorTickMark val="none"/>
        <c:tickLblPos val="nextTo"/>
        <c:txPr>
          <a:bodyPr rot="-2700000"/>
          <a:lstStyle/>
          <a:p>
            <a:pPr>
              <a:defRPr/>
            </a:pPr>
            <a:endParaRPr lang="en-US"/>
          </a:p>
        </c:txPr>
        <c:crossAx val="118143232"/>
        <c:crosses val="autoZero"/>
        <c:auto val="0"/>
        <c:lblAlgn val="ctr"/>
        <c:lblOffset val="100"/>
        <c:tickLblSkip val="1"/>
        <c:tickMarkSkip val="1"/>
        <c:noMultiLvlLbl val="1"/>
      </c:catAx>
      <c:valAx>
        <c:axId val="118143232"/>
        <c:scaling>
          <c:orientation val="minMax"/>
        </c:scaling>
        <c:delete val="0"/>
        <c:axPos val="l"/>
        <c:majorGridlines/>
        <c:title>
          <c:tx>
            <c:rich>
              <a:bodyPr rot="-5400000" vert="horz"/>
              <a:lstStyle/>
              <a:p>
                <a:pPr>
                  <a:defRPr/>
                </a:pPr>
                <a:r>
                  <a:rPr lang="en-US"/>
                  <a:t>Avg Days</a:t>
                </a:r>
              </a:p>
            </c:rich>
          </c:tx>
          <c:overlay val="0"/>
        </c:title>
        <c:numFmt formatCode="#,##0" sourceLinked="1"/>
        <c:majorTickMark val="out"/>
        <c:minorTickMark val="none"/>
        <c:tickLblPos val="nextTo"/>
        <c:crossAx val="118141696"/>
        <c:crosses val="autoZero"/>
        <c:crossBetween val="between"/>
      </c:valAx>
    </c:plotArea>
    <c:legend>
      <c:legendPos val="b"/>
      <c:overlay val="0"/>
    </c:legend>
    <c:plotVisOnly val="1"/>
    <c:dispBlanksAs val="gap"/>
    <c:showDLblsOverMax val="0"/>
  </c:chart>
  <c:printSettings>
    <c:headerFooter/>
    <c:pageMargins b="0.75000000000000011" l="0.70000000000000007" r="0.70000000000000007" t="0.75000000000000011" header="0.30000000000000004" footer="0.30000000000000004"/>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b="1" i="0" baseline="0">
                <a:effectLst/>
              </a:rPr>
              <a:t>Compensatory Fee Portfolio - Summary</a:t>
            </a:r>
            <a:endParaRPr lang="en-US" sz="1000">
              <a:effectLst/>
            </a:endParaRPr>
          </a:p>
        </c:rich>
      </c:tx>
      <c:overlay val="0"/>
    </c:title>
    <c:autoTitleDeleted val="0"/>
    <c:plotArea>
      <c:layout>
        <c:manualLayout>
          <c:layoutTarget val="inner"/>
          <c:xMode val="edge"/>
          <c:yMode val="edge"/>
          <c:x val="0.10684122608076801"/>
          <c:y val="0.11428343556502953"/>
          <c:w val="0.78425700167823298"/>
          <c:h val="0.6132080451269557"/>
        </c:manualLayout>
      </c:layout>
      <c:lineChart>
        <c:grouping val="standard"/>
        <c:varyColors val="0"/>
        <c:ser>
          <c:idx val="0"/>
          <c:order val="0"/>
          <c:tx>
            <c:strRef>
              <c:f>'Comp Fee-Summary'!$C$4</c:f>
              <c:strCache>
                <c:ptCount val="1"/>
                <c:pt idx="0">
                  <c:v>Loan Count</c:v>
                </c:pt>
              </c:strCache>
            </c:strRef>
          </c:tx>
          <c:cat>
            <c:numRef>
              <c:f>'Comp Fee-Summary'!$B$5:$B$7</c:f>
              <c:numCache>
                <c:formatCode>m/d/yyyy</c:formatCode>
                <c:ptCount val="3"/>
                <c:pt idx="0">
                  <c:v>42035</c:v>
                </c:pt>
                <c:pt idx="1">
                  <c:v>42063</c:v>
                </c:pt>
                <c:pt idx="2">
                  <c:v>42094</c:v>
                </c:pt>
              </c:numCache>
            </c:numRef>
          </c:cat>
          <c:val>
            <c:numRef>
              <c:f>'Comp Fee-Summary'!$C$5:$C$7</c:f>
              <c:numCache>
                <c:formatCode>#,##0</c:formatCode>
                <c:ptCount val="3"/>
                <c:pt idx="0">
                  <c:v>67</c:v>
                </c:pt>
                <c:pt idx="1">
                  <c:v>107</c:v>
                </c:pt>
                <c:pt idx="2">
                  <c:v>42</c:v>
                </c:pt>
              </c:numCache>
            </c:numRef>
          </c:val>
          <c:smooth val="0"/>
        </c:ser>
        <c:dLbls>
          <c:showLegendKey val="0"/>
          <c:showVal val="0"/>
          <c:showCatName val="0"/>
          <c:showSerName val="0"/>
          <c:showPercent val="0"/>
          <c:showBubbleSize val="0"/>
        </c:dLbls>
        <c:marker val="1"/>
        <c:smooth val="0"/>
        <c:axId val="118179712"/>
        <c:axId val="118181248"/>
      </c:lineChart>
      <c:lineChart>
        <c:grouping val="standard"/>
        <c:varyColors val="0"/>
        <c:ser>
          <c:idx val="1"/>
          <c:order val="1"/>
          <c:tx>
            <c:strRef>
              <c:f>'Comp Fee-Summary'!$D$4</c:f>
              <c:strCache>
                <c:ptCount val="1"/>
                <c:pt idx="0">
                  <c:v>UPB</c:v>
                </c:pt>
              </c:strCache>
            </c:strRef>
          </c:tx>
          <c:cat>
            <c:numRef>
              <c:f>'Comp Fee-Summary'!$B$5:$B$7</c:f>
              <c:numCache>
                <c:formatCode>m/d/yyyy</c:formatCode>
                <c:ptCount val="3"/>
                <c:pt idx="0">
                  <c:v>42035</c:v>
                </c:pt>
                <c:pt idx="1">
                  <c:v>42063</c:v>
                </c:pt>
                <c:pt idx="2">
                  <c:v>42094</c:v>
                </c:pt>
              </c:numCache>
            </c:numRef>
          </c:cat>
          <c:val>
            <c:numRef>
              <c:f>'Comp Fee-Summary'!$D$5:$D$7</c:f>
              <c:numCache>
                <c:formatCode>"$"#,##0</c:formatCode>
                <c:ptCount val="3"/>
                <c:pt idx="0">
                  <c:v>26619274.260000002</c:v>
                </c:pt>
                <c:pt idx="1">
                  <c:v>42697515.640000001</c:v>
                </c:pt>
                <c:pt idx="2">
                  <c:v>14852053.119999999</c:v>
                </c:pt>
              </c:numCache>
            </c:numRef>
          </c:val>
          <c:smooth val="0"/>
        </c:ser>
        <c:dLbls>
          <c:showLegendKey val="0"/>
          <c:showVal val="0"/>
          <c:showCatName val="0"/>
          <c:showSerName val="0"/>
          <c:showPercent val="0"/>
          <c:showBubbleSize val="0"/>
        </c:dLbls>
        <c:marker val="1"/>
        <c:smooth val="0"/>
        <c:axId val="120659968"/>
        <c:axId val="118208000"/>
      </c:lineChart>
      <c:catAx>
        <c:axId val="118179712"/>
        <c:scaling>
          <c:orientation val="minMax"/>
        </c:scaling>
        <c:delete val="0"/>
        <c:axPos val="b"/>
        <c:numFmt formatCode="m/d/yyyy" sourceLinked="1"/>
        <c:majorTickMark val="out"/>
        <c:minorTickMark val="none"/>
        <c:tickLblPos val="nextTo"/>
        <c:txPr>
          <a:bodyPr rot="-2700000"/>
          <a:lstStyle/>
          <a:p>
            <a:pPr>
              <a:defRPr/>
            </a:pPr>
            <a:endParaRPr lang="en-US"/>
          </a:p>
        </c:txPr>
        <c:crossAx val="118181248"/>
        <c:crosses val="autoZero"/>
        <c:auto val="0"/>
        <c:lblAlgn val="ctr"/>
        <c:lblOffset val="100"/>
        <c:tickLblSkip val="1"/>
        <c:tickMarkSkip val="1"/>
        <c:noMultiLvlLbl val="0"/>
      </c:catAx>
      <c:valAx>
        <c:axId val="118181248"/>
        <c:scaling>
          <c:orientation val="minMax"/>
        </c:scaling>
        <c:delete val="0"/>
        <c:axPos val="l"/>
        <c:majorGridlines/>
        <c:title>
          <c:tx>
            <c:rich>
              <a:bodyPr rot="-5400000" vert="horz"/>
              <a:lstStyle/>
              <a:p>
                <a:pPr>
                  <a:defRPr/>
                </a:pPr>
                <a:r>
                  <a:rPr lang="en-US"/>
                  <a:t>Loan</a:t>
                </a:r>
                <a:r>
                  <a:rPr lang="en-US" baseline="0"/>
                  <a:t> Count</a:t>
                </a:r>
              </a:p>
            </c:rich>
          </c:tx>
          <c:overlay val="0"/>
        </c:title>
        <c:numFmt formatCode="#,##0" sourceLinked="1"/>
        <c:majorTickMark val="out"/>
        <c:minorTickMark val="none"/>
        <c:tickLblPos val="nextTo"/>
        <c:crossAx val="118179712"/>
        <c:crosses val="autoZero"/>
        <c:crossBetween val="between"/>
      </c:valAx>
      <c:valAx>
        <c:axId val="118208000"/>
        <c:scaling>
          <c:orientation val="minMax"/>
        </c:scaling>
        <c:delete val="0"/>
        <c:axPos val="r"/>
        <c:title>
          <c:tx>
            <c:rich>
              <a:bodyPr rot="-5400000" vert="horz"/>
              <a:lstStyle/>
              <a:p>
                <a:pPr>
                  <a:defRPr sz="400"/>
                </a:pPr>
                <a:r>
                  <a:rPr lang="en-US" sz="1000" b="1" i="0" baseline="0">
                    <a:effectLst/>
                  </a:rPr>
                  <a:t>UPB (in million)</a:t>
                </a:r>
                <a:endParaRPr lang="en-US" sz="400">
                  <a:effectLst/>
                </a:endParaRPr>
              </a:p>
            </c:rich>
          </c:tx>
          <c:overlay val="0"/>
        </c:title>
        <c:numFmt formatCode="&quot;$&quot;#,##0" sourceLinked="1"/>
        <c:majorTickMark val="out"/>
        <c:minorTickMark val="none"/>
        <c:tickLblPos val="nextTo"/>
        <c:crossAx val="120659968"/>
        <c:crosses val="max"/>
        <c:crossBetween val="between"/>
        <c:majorUnit val="100000000"/>
        <c:dispUnits>
          <c:builtInUnit val="millions"/>
        </c:dispUnits>
      </c:valAx>
      <c:dateAx>
        <c:axId val="120659968"/>
        <c:scaling>
          <c:orientation val="minMax"/>
        </c:scaling>
        <c:delete val="1"/>
        <c:axPos val="b"/>
        <c:numFmt formatCode="m/d/yyyy" sourceLinked="1"/>
        <c:majorTickMark val="out"/>
        <c:minorTickMark val="none"/>
        <c:tickLblPos val="none"/>
        <c:crossAx val="118208000"/>
        <c:crosses val="autoZero"/>
        <c:auto val="1"/>
        <c:lblOffset val="100"/>
        <c:baseTimeUnit val="months"/>
      </c:dateAx>
    </c:plotArea>
    <c:legend>
      <c:legendPos val="r"/>
      <c:layout>
        <c:manualLayout>
          <c:xMode val="edge"/>
          <c:yMode val="edge"/>
          <c:x val="0.37659615112090705"/>
          <c:y val="0.89264424819825694"/>
          <c:w val="0.26411249611327892"/>
          <c:h val="0.10374153507054712"/>
        </c:manualLayout>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US" sz="1050"/>
              <a:t>Servicing Fee Adjustment compared to Non Adjusted Amount</a:t>
            </a:r>
          </a:p>
        </c:rich>
      </c:tx>
      <c:overlay val="0"/>
    </c:title>
    <c:autoTitleDeleted val="0"/>
    <c:plotArea>
      <c:layout/>
      <c:lineChart>
        <c:grouping val="standard"/>
        <c:varyColors val="0"/>
        <c:ser>
          <c:idx val="0"/>
          <c:order val="0"/>
          <c:tx>
            <c:strRef>
              <c:f>'Comp Fee-Summary Fees'!$E$4</c:f>
              <c:strCache>
                <c:ptCount val="1"/>
                <c:pt idx="0">
                  <c:v>Servicing Fee Amount (Non Adjusted)*</c:v>
                </c:pt>
              </c:strCache>
            </c:strRef>
          </c:tx>
          <c:cat>
            <c:numRef>
              <c:f>'Comp Fee-Summary Fees'!$B$5:$B$7</c:f>
              <c:numCache>
                <c:formatCode>m/d/yyyy</c:formatCode>
                <c:ptCount val="3"/>
                <c:pt idx="0">
                  <c:v>42035</c:v>
                </c:pt>
                <c:pt idx="1">
                  <c:v>42063</c:v>
                </c:pt>
                <c:pt idx="2">
                  <c:v>42094</c:v>
                </c:pt>
              </c:numCache>
            </c:numRef>
          </c:cat>
          <c:val>
            <c:numRef>
              <c:f>'Comp Fee-Summary Fees'!$E$5:$E$7</c:f>
              <c:numCache>
                <c:formatCode>"$"#,##0</c:formatCode>
                <c:ptCount val="3"/>
                <c:pt idx="0">
                  <c:v>5603.11</c:v>
                </c:pt>
                <c:pt idx="1">
                  <c:v>8986.31</c:v>
                </c:pt>
                <c:pt idx="2">
                  <c:v>3552.36</c:v>
                </c:pt>
              </c:numCache>
            </c:numRef>
          </c:val>
          <c:smooth val="0"/>
        </c:ser>
        <c:ser>
          <c:idx val="1"/>
          <c:order val="1"/>
          <c:tx>
            <c:strRef>
              <c:f>'Comp Fee-Summary Fees'!$F$4</c:f>
              <c:strCache>
                <c:ptCount val="1"/>
                <c:pt idx="0">
                  <c:v>Servicing Fee Amount (Adjusted)**</c:v>
                </c:pt>
              </c:strCache>
            </c:strRef>
          </c:tx>
          <c:cat>
            <c:numRef>
              <c:f>'Comp Fee-Summary Fees'!$B$5:$B$7</c:f>
              <c:numCache>
                <c:formatCode>m/d/yyyy</c:formatCode>
                <c:ptCount val="3"/>
                <c:pt idx="0">
                  <c:v>42035</c:v>
                </c:pt>
                <c:pt idx="1">
                  <c:v>42063</c:v>
                </c:pt>
                <c:pt idx="2">
                  <c:v>42094</c:v>
                </c:pt>
              </c:numCache>
            </c:numRef>
          </c:cat>
          <c:val>
            <c:numRef>
              <c:f>'Comp Fee-Summary Fees'!$F$5:$F$7</c:f>
              <c:numCache>
                <c:formatCode>"$"#,##0</c:formatCode>
                <c:ptCount val="3"/>
                <c:pt idx="0">
                  <c:v>5603.11</c:v>
                </c:pt>
                <c:pt idx="1">
                  <c:v>8986.31</c:v>
                </c:pt>
                <c:pt idx="2">
                  <c:v>3552.36</c:v>
                </c:pt>
              </c:numCache>
            </c:numRef>
          </c:val>
          <c:smooth val="0"/>
        </c:ser>
        <c:dLbls>
          <c:showLegendKey val="0"/>
          <c:showVal val="0"/>
          <c:showCatName val="0"/>
          <c:showSerName val="0"/>
          <c:showPercent val="0"/>
          <c:showBubbleSize val="0"/>
        </c:dLbls>
        <c:marker val="1"/>
        <c:smooth val="0"/>
        <c:axId val="120709504"/>
        <c:axId val="120711040"/>
      </c:lineChart>
      <c:lineChart>
        <c:grouping val="standard"/>
        <c:varyColors val="0"/>
        <c:ser>
          <c:idx val="2"/>
          <c:order val="2"/>
          <c:tx>
            <c:strRef>
              <c:f>'Comp Fee-Summary Fees'!$G$4</c:f>
              <c:strCache>
                <c:ptCount val="1"/>
                <c:pt idx="0">
                  <c:v>Servicing Fee Adjustment</c:v>
                </c:pt>
              </c:strCache>
            </c:strRef>
          </c:tx>
          <c:cat>
            <c:numRef>
              <c:f>'Comp Fee-Summary Fees'!$B$5:$B$7</c:f>
              <c:numCache>
                <c:formatCode>m/d/yyyy</c:formatCode>
                <c:ptCount val="3"/>
                <c:pt idx="0">
                  <c:v>42035</c:v>
                </c:pt>
                <c:pt idx="1">
                  <c:v>42063</c:v>
                </c:pt>
                <c:pt idx="2">
                  <c:v>42094</c:v>
                </c:pt>
              </c:numCache>
            </c:numRef>
          </c:cat>
          <c:val>
            <c:numRef>
              <c:f>'Comp Fee-Summary Fees'!$G$5:$G$7</c:f>
              <c:numCache>
                <c:formatCode>"$"#,##0</c:formatCode>
                <c:ptCount val="3"/>
                <c:pt idx="0">
                  <c:v>0</c:v>
                </c:pt>
                <c:pt idx="1">
                  <c:v>0</c:v>
                </c:pt>
                <c:pt idx="2">
                  <c:v>0</c:v>
                </c:pt>
              </c:numCache>
            </c:numRef>
          </c:val>
          <c:smooth val="0"/>
        </c:ser>
        <c:dLbls>
          <c:showLegendKey val="0"/>
          <c:showVal val="0"/>
          <c:showCatName val="0"/>
          <c:showSerName val="0"/>
          <c:showPercent val="0"/>
          <c:showBubbleSize val="0"/>
        </c:dLbls>
        <c:marker val="1"/>
        <c:smooth val="0"/>
        <c:axId val="120715136"/>
        <c:axId val="120713216"/>
      </c:lineChart>
      <c:catAx>
        <c:axId val="120709504"/>
        <c:scaling>
          <c:orientation val="minMax"/>
        </c:scaling>
        <c:delete val="0"/>
        <c:axPos val="b"/>
        <c:numFmt formatCode="m/d/yyyy" sourceLinked="1"/>
        <c:majorTickMark val="none"/>
        <c:minorTickMark val="none"/>
        <c:tickLblPos val="nextTo"/>
        <c:txPr>
          <a:bodyPr rot="-2700000"/>
          <a:lstStyle/>
          <a:p>
            <a:pPr>
              <a:defRPr/>
            </a:pPr>
            <a:endParaRPr lang="en-US"/>
          </a:p>
        </c:txPr>
        <c:crossAx val="120711040"/>
        <c:crosses val="autoZero"/>
        <c:auto val="0"/>
        <c:lblAlgn val="ctr"/>
        <c:lblOffset val="100"/>
        <c:noMultiLvlLbl val="0"/>
      </c:catAx>
      <c:valAx>
        <c:axId val="120711040"/>
        <c:scaling>
          <c:orientation val="minMax"/>
        </c:scaling>
        <c:delete val="0"/>
        <c:axPos val="l"/>
        <c:majorGridlines/>
        <c:title>
          <c:tx>
            <c:rich>
              <a:bodyPr rot="-5400000" vert="horz"/>
              <a:lstStyle/>
              <a:p>
                <a:pPr>
                  <a:defRPr/>
                </a:pPr>
                <a:r>
                  <a:rPr lang="en-US"/>
                  <a:t>Svc Fee</a:t>
                </a:r>
              </a:p>
            </c:rich>
          </c:tx>
          <c:overlay val="0"/>
        </c:title>
        <c:numFmt formatCode="&quot;$&quot;#,##0" sourceLinked="1"/>
        <c:majorTickMark val="none"/>
        <c:minorTickMark val="none"/>
        <c:tickLblPos val="nextTo"/>
        <c:crossAx val="120709504"/>
        <c:crosses val="autoZero"/>
        <c:crossBetween val="between"/>
      </c:valAx>
      <c:valAx>
        <c:axId val="120713216"/>
        <c:scaling>
          <c:orientation val="minMax"/>
        </c:scaling>
        <c:delete val="0"/>
        <c:axPos val="r"/>
        <c:title>
          <c:tx>
            <c:rich>
              <a:bodyPr rot="-5400000" vert="horz"/>
              <a:lstStyle/>
              <a:p>
                <a:pPr>
                  <a:defRPr/>
                </a:pPr>
                <a:r>
                  <a:rPr lang="en-US"/>
                  <a:t>Svc Fee Adjustment</a:t>
                </a:r>
              </a:p>
            </c:rich>
          </c:tx>
          <c:overlay val="0"/>
        </c:title>
        <c:numFmt formatCode="&quot;$&quot;#,##0" sourceLinked="1"/>
        <c:majorTickMark val="out"/>
        <c:minorTickMark val="none"/>
        <c:tickLblPos val="nextTo"/>
        <c:crossAx val="120715136"/>
        <c:crosses val="max"/>
        <c:crossBetween val="between"/>
      </c:valAx>
      <c:dateAx>
        <c:axId val="120715136"/>
        <c:scaling>
          <c:orientation val="minMax"/>
        </c:scaling>
        <c:delete val="1"/>
        <c:axPos val="b"/>
        <c:numFmt formatCode="m/d/yyyy" sourceLinked="1"/>
        <c:majorTickMark val="out"/>
        <c:minorTickMark val="none"/>
        <c:tickLblPos val="none"/>
        <c:crossAx val="120713216"/>
        <c:crosses val="autoZero"/>
        <c:auto val="1"/>
        <c:lblOffset val="100"/>
        <c:baseTimeUnit val="months"/>
      </c:dateAx>
    </c:plotArea>
    <c:legend>
      <c:legendPos val="b"/>
      <c:overlay val="0"/>
    </c:legend>
    <c:plotVisOnly val="1"/>
    <c:dispBlanksAs val="gap"/>
    <c:showDLblsOverMax val="0"/>
  </c:chart>
  <c:printSettings>
    <c:headerFooter/>
    <c:pageMargins b="0.75000000000000011" l="0.70000000000000007" r="0.70000000000000007" t="0.75000000000000011" header="0.30000000000000004" footer="0.30000000000000004"/>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a:t>Calculated Servicing Fee  to Reported Servicing Fee Comparison</a:t>
            </a:r>
          </a:p>
        </c:rich>
      </c:tx>
      <c:overlay val="0"/>
    </c:title>
    <c:autoTitleDeleted val="0"/>
    <c:plotArea>
      <c:layout/>
      <c:lineChart>
        <c:grouping val="standard"/>
        <c:varyColors val="0"/>
        <c:ser>
          <c:idx val="0"/>
          <c:order val="0"/>
          <c:tx>
            <c:strRef>
              <c:f>'Comp Fee-Summary Fees'!$F$4</c:f>
              <c:strCache>
                <c:ptCount val="1"/>
                <c:pt idx="0">
                  <c:v>Servicing Fee Amount (Adjusted)**</c:v>
                </c:pt>
              </c:strCache>
            </c:strRef>
          </c:tx>
          <c:marker>
            <c:symbol val="none"/>
          </c:marker>
          <c:dPt>
            <c:idx val="3"/>
            <c:marker>
              <c:symbol val="auto"/>
            </c:marker>
            <c:bubble3D val="0"/>
          </c:dPt>
          <c:cat>
            <c:numRef>
              <c:f>'Comp Fee-Summary Fees'!$B$5:$B$7</c:f>
              <c:numCache>
                <c:formatCode>m/d/yyyy</c:formatCode>
                <c:ptCount val="3"/>
                <c:pt idx="0">
                  <c:v>42035</c:v>
                </c:pt>
                <c:pt idx="1">
                  <c:v>42063</c:v>
                </c:pt>
                <c:pt idx="2">
                  <c:v>42094</c:v>
                </c:pt>
              </c:numCache>
            </c:numRef>
          </c:cat>
          <c:val>
            <c:numRef>
              <c:f>'Comp Fee-Summary Fees'!$F$5:$F$7</c:f>
              <c:numCache>
                <c:formatCode>"$"#,##0</c:formatCode>
                <c:ptCount val="3"/>
                <c:pt idx="0">
                  <c:v>5603.11</c:v>
                </c:pt>
                <c:pt idx="1">
                  <c:v>8986.31</c:v>
                </c:pt>
                <c:pt idx="2">
                  <c:v>3552.36</c:v>
                </c:pt>
              </c:numCache>
            </c:numRef>
          </c:val>
          <c:smooth val="0"/>
        </c:ser>
        <c:ser>
          <c:idx val="1"/>
          <c:order val="1"/>
          <c:tx>
            <c:strRef>
              <c:f>'Comp Fee-Summary Fees'!$H$4</c:f>
              <c:strCache>
                <c:ptCount val="1"/>
                <c:pt idx="0">
                  <c:v>Servicing Fee Amount (Reported by Servicer)***</c:v>
                </c:pt>
              </c:strCache>
            </c:strRef>
          </c:tx>
          <c:cat>
            <c:numRef>
              <c:f>'Comp Fee-Summary Fees'!$B$5:$B$7</c:f>
              <c:numCache>
                <c:formatCode>m/d/yyyy</c:formatCode>
                <c:ptCount val="3"/>
                <c:pt idx="0">
                  <c:v>42035</c:v>
                </c:pt>
                <c:pt idx="1">
                  <c:v>42063</c:v>
                </c:pt>
                <c:pt idx="2">
                  <c:v>42094</c:v>
                </c:pt>
              </c:numCache>
            </c:numRef>
          </c:cat>
          <c:val>
            <c:numRef>
              <c:f>'Comp Fee-Summary Fees'!$H$5:$H$7</c:f>
              <c:numCache>
                <c:formatCode>"$"#,##0</c:formatCode>
                <c:ptCount val="3"/>
                <c:pt idx="0">
                  <c:v>5603.11</c:v>
                </c:pt>
                <c:pt idx="1">
                  <c:v>8986.31</c:v>
                </c:pt>
                <c:pt idx="2">
                  <c:v>3552.36</c:v>
                </c:pt>
              </c:numCache>
            </c:numRef>
          </c:val>
          <c:smooth val="0"/>
        </c:ser>
        <c:dLbls>
          <c:showLegendKey val="0"/>
          <c:showVal val="0"/>
          <c:showCatName val="0"/>
          <c:showSerName val="0"/>
          <c:showPercent val="0"/>
          <c:showBubbleSize val="0"/>
        </c:dLbls>
        <c:marker val="1"/>
        <c:smooth val="0"/>
        <c:axId val="120813056"/>
        <c:axId val="120814592"/>
      </c:lineChart>
      <c:lineChart>
        <c:grouping val="standard"/>
        <c:varyColors val="0"/>
        <c:ser>
          <c:idx val="2"/>
          <c:order val="2"/>
          <c:tx>
            <c:strRef>
              <c:f>'Comp Fee-Summary Fees'!$I$4</c:f>
              <c:strCache>
                <c:ptCount val="1"/>
                <c:pt idx="0">
                  <c:v>Difference Between Calculated Fee and Reported Fee</c:v>
                </c:pt>
              </c:strCache>
            </c:strRef>
          </c:tx>
          <c:cat>
            <c:numRef>
              <c:f>'Comp Fee-Summary Fees'!$B$5:$B$7</c:f>
              <c:numCache>
                <c:formatCode>m/d/yyyy</c:formatCode>
                <c:ptCount val="3"/>
                <c:pt idx="0">
                  <c:v>42035</c:v>
                </c:pt>
                <c:pt idx="1">
                  <c:v>42063</c:v>
                </c:pt>
                <c:pt idx="2">
                  <c:v>42094</c:v>
                </c:pt>
              </c:numCache>
            </c:numRef>
          </c:cat>
          <c:val>
            <c:numRef>
              <c:f>'Comp Fee-Summary Fees'!$I$5:$I$7</c:f>
              <c:numCache>
                <c:formatCode>"$"#,##0</c:formatCode>
                <c:ptCount val="3"/>
                <c:pt idx="0">
                  <c:v>0</c:v>
                </c:pt>
                <c:pt idx="1">
                  <c:v>0</c:v>
                </c:pt>
                <c:pt idx="2">
                  <c:v>0</c:v>
                </c:pt>
              </c:numCache>
            </c:numRef>
          </c:val>
          <c:smooth val="0"/>
        </c:ser>
        <c:dLbls>
          <c:showLegendKey val="0"/>
          <c:showVal val="0"/>
          <c:showCatName val="0"/>
          <c:showSerName val="0"/>
          <c:showPercent val="0"/>
          <c:showBubbleSize val="0"/>
        </c:dLbls>
        <c:marker val="1"/>
        <c:smooth val="0"/>
        <c:axId val="120839168"/>
        <c:axId val="120837248"/>
      </c:lineChart>
      <c:catAx>
        <c:axId val="120813056"/>
        <c:scaling>
          <c:orientation val="minMax"/>
        </c:scaling>
        <c:delete val="0"/>
        <c:axPos val="b"/>
        <c:numFmt formatCode="m/d/yyyy" sourceLinked="1"/>
        <c:majorTickMark val="none"/>
        <c:minorTickMark val="none"/>
        <c:tickLblPos val="nextTo"/>
        <c:txPr>
          <a:bodyPr rot="-2700000"/>
          <a:lstStyle/>
          <a:p>
            <a:pPr>
              <a:defRPr/>
            </a:pPr>
            <a:endParaRPr lang="en-US"/>
          </a:p>
        </c:txPr>
        <c:crossAx val="120814592"/>
        <c:crosses val="autoZero"/>
        <c:auto val="0"/>
        <c:lblAlgn val="ctr"/>
        <c:lblOffset val="100"/>
        <c:noMultiLvlLbl val="1"/>
      </c:catAx>
      <c:valAx>
        <c:axId val="120814592"/>
        <c:scaling>
          <c:orientation val="minMax"/>
        </c:scaling>
        <c:delete val="0"/>
        <c:axPos val="l"/>
        <c:majorGridlines/>
        <c:title>
          <c:tx>
            <c:rich>
              <a:bodyPr rot="-5400000" vert="horz"/>
              <a:lstStyle/>
              <a:p>
                <a:pPr>
                  <a:defRPr/>
                </a:pPr>
                <a:r>
                  <a:rPr lang="en-US"/>
                  <a:t>Svc Fee</a:t>
                </a:r>
              </a:p>
            </c:rich>
          </c:tx>
          <c:overlay val="0"/>
        </c:title>
        <c:numFmt formatCode="&quot;$&quot;#,##0" sourceLinked="1"/>
        <c:majorTickMark val="none"/>
        <c:minorTickMark val="none"/>
        <c:tickLblPos val="nextTo"/>
        <c:spPr>
          <a:ln w="9525">
            <a:noFill/>
          </a:ln>
        </c:spPr>
        <c:crossAx val="120813056"/>
        <c:crosses val="autoZero"/>
        <c:crossBetween val="between"/>
      </c:valAx>
      <c:valAx>
        <c:axId val="120837248"/>
        <c:scaling>
          <c:orientation val="minMax"/>
        </c:scaling>
        <c:delete val="0"/>
        <c:axPos val="r"/>
        <c:title>
          <c:tx>
            <c:rich>
              <a:bodyPr rot="-5400000" vert="horz"/>
              <a:lstStyle/>
              <a:p>
                <a:pPr>
                  <a:defRPr/>
                </a:pPr>
                <a:r>
                  <a:rPr lang="en-US"/>
                  <a:t>Difference</a:t>
                </a:r>
              </a:p>
            </c:rich>
          </c:tx>
          <c:overlay val="0"/>
        </c:title>
        <c:numFmt formatCode="&quot;$&quot;#,##0" sourceLinked="1"/>
        <c:majorTickMark val="out"/>
        <c:minorTickMark val="none"/>
        <c:tickLblPos val="nextTo"/>
        <c:crossAx val="120839168"/>
        <c:crosses val="max"/>
        <c:crossBetween val="between"/>
      </c:valAx>
      <c:dateAx>
        <c:axId val="120839168"/>
        <c:scaling>
          <c:orientation val="minMax"/>
        </c:scaling>
        <c:delete val="1"/>
        <c:axPos val="b"/>
        <c:numFmt formatCode="m/d/yyyy" sourceLinked="1"/>
        <c:majorTickMark val="out"/>
        <c:minorTickMark val="none"/>
        <c:tickLblPos val="none"/>
        <c:crossAx val="120837248"/>
        <c:crosses val="autoZero"/>
        <c:auto val="1"/>
        <c:lblOffset val="100"/>
        <c:baseTimeUnit val="months"/>
        <c:majorUnit val="1"/>
        <c:minorUnit val="1"/>
      </c:dateAx>
      <c:spPr>
        <a:ln>
          <a:solidFill>
            <a:schemeClr val="bg1">
              <a:lumMod val="50000"/>
            </a:schemeClr>
          </a:solidFill>
        </a:ln>
      </c:spPr>
    </c:plotArea>
    <c:legend>
      <c:legendPos val="b"/>
      <c:overlay val="0"/>
    </c:legend>
    <c:plotVisOnly val="1"/>
    <c:dispBlanksAs val="gap"/>
    <c:showDLblsOverMax val="0"/>
  </c:chart>
  <c:printSettings>
    <c:headerFooter/>
    <c:pageMargins b="0.75000000000000011" l="0.70000000000000007" r="0.70000000000000007" t="0.75000000000000011" header="0.30000000000000004" footer="0.30000000000000004"/>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image" Target="../media/image1.jpeg"/><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7</xdr:col>
      <xdr:colOff>123825</xdr:colOff>
      <xdr:row>0</xdr:row>
      <xdr:rowOff>0</xdr:rowOff>
    </xdr:from>
    <xdr:to>
      <xdr:col>10</xdr:col>
      <xdr:colOff>590549</xdr:colOff>
      <xdr:row>1</xdr:row>
      <xdr:rowOff>85724</xdr:rowOff>
    </xdr:to>
    <xdr:pic>
      <xdr:nvPicPr>
        <xdr:cNvPr id="3" name="Picture 2"/>
        <xdr:cNvPicPr/>
      </xdr:nvPicPr>
      <xdr:blipFill>
        <a:blip xmlns:r="http://schemas.openxmlformats.org/officeDocument/2006/relationships" r:embed="rId1" cstate="print"/>
        <a:stretch>
          <a:fillRect/>
        </a:stretch>
      </xdr:blipFill>
      <xdr:spPr>
        <a:xfrm>
          <a:off x="9572625" y="0"/>
          <a:ext cx="2181224" cy="39052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8</xdr:col>
      <xdr:colOff>444220</xdr:colOff>
      <xdr:row>0</xdr:row>
      <xdr:rowOff>0</xdr:rowOff>
    </xdr:from>
    <xdr:to>
      <xdr:col>11</xdr:col>
      <xdr:colOff>0</xdr:colOff>
      <xdr:row>0</xdr:row>
      <xdr:rowOff>217202</xdr:rowOff>
    </xdr:to>
    <xdr:pic>
      <xdr:nvPicPr>
        <xdr:cNvPr id="2" name="Picture 1"/>
        <xdr:cNvPicPr/>
      </xdr:nvPicPr>
      <xdr:blipFill>
        <a:blip xmlns:r="http://schemas.openxmlformats.org/officeDocument/2006/relationships" r:embed="rId1" cstate="print"/>
        <a:stretch>
          <a:fillRect/>
        </a:stretch>
      </xdr:blipFill>
      <xdr:spPr>
        <a:xfrm>
          <a:off x="7959445" y="0"/>
          <a:ext cx="1232103" cy="2172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371475</xdr:colOff>
      <xdr:row>15</xdr:row>
      <xdr:rowOff>38100</xdr:rowOff>
    </xdr:from>
    <xdr:to>
      <xdr:col>6</xdr:col>
      <xdr:colOff>496443</xdr:colOff>
      <xdr:row>30</xdr:row>
      <xdr:rowOff>42672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600075</xdr:colOff>
      <xdr:row>15</xdr:row>
      <xdr:rowOff>33337</xdr:rowOff>
    </xdr:from>
    <xdr:to>
      <xdr:col>12</xdr:col>
      <xdr:colOff>173163</xdr:colOff>
      <xdr:row>30</xdr:row>
      <xdr:rowOff>37909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790574</xdr:colOff>
      <xdr:row>0</xdr:row>
      <xdr:rowOff>0</xdr:rowOff>
    </xdr:from>
    <xdr:to>
      <xdr:col>12</xdr:col>
      <xdr:colOff>20730</xdr:colOff>
      <xdr:row>1</xdr:row>
      <xdr:rowOff>142875</xdr:rowOff>
    </xdr:to>
    <xdr:pic>
      <xdr:nvPicPr>
        <xdr:cNvPr id="4" name="Picture 3"/>
        <xdr:cNvPicPr/>
      </xdr:nvPicPr>
      <xdr:blipFill>
        <a:blip xmlns:r="http://schemas.openxmlformats.org/officeDocument/2006/relationships" r:embed="rId3" cstate="print"/>
        <a:stretch>
          <a:fillRect/>
        </a:stretch>
      </xdr:blipFill>
      <xdr:spPr>
        <a:xfrm>
          <a:off x="10229849" y="0"/>
          <a:ext cx="1925731" cy="381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15</xdr:col>
      <xdr:colOff>1952625</xdr:colOff>
      <xdr:row>0</xdr:row>
      <xdr:rowOff>0</xdr:rowOff>
    </xdr:from>
    <xdr:to>
      <xdr:col>16</xdr:col>
      <xdr:colOff>800099</xdr:colOff>
      <xdr:row>1</xdr:row>
      <xdr:rowOff>152399</xdr:rowOff>
    </xdr:to>
    <xdr:pic>
      <xdr:nvPicPr>
        <xdr:cNvPr id="3" name="Picture 2"/>
        <xdr:cNvPicPr/>
      </xdr:nvPicPr>
      <xdr:blipFill>
        <a:blip xmlns:r="http://schemas.openxmlformats.org/officeDocument/2006/relationships" r:embed="rId1" cstate="print"/>
        <a:stretch>
          <a:fillRect/>
        </a:stretch>
      </xdr:blipFill>
      <xdr:spPr>
        <a:xfrm>
          <a:off x="20326350" y="0"/>
          <a:ext cx="2181224" cy="3905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14</xdr:row>
      <xdr:rowOff>171450</xdr:rowOff>
    </xdr:from>
    <xdr:to>
      <xdr:col>13</xdr:col>
      <xdr:colOff>229743</xdr:colOff>
      <xdr:row>33</xdr:row>
      <xdr:rowOff>44958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228600</xdr:colOff>
      <xdr:row>14</xdr:row>
      <xdr:rowOff>161925</xdr:rowOff>
    </xdr:from>
    <xdr:to>
      <xdr:col>30</xdr:col>
      <xdr:colOff>48768</xdr:colOff>
      <xdr:row>33</xdr:row>
      <xdr:rowOff>35433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32</xdr:col>
      <xdr:colOff>66675</xdr:colOff>
      <xdr:row>0</xdr:row>
      <xdr:rowOff>0</xdr:rowOff>
    </xdr:from>
    <xdr:to>
      <xdr:col>33</xdr:col>
      <xdr:colOff>944656</xdr:colOff>
      <xdr:row>1</xdr:row>
      <xdr:rowOff>109257</xdr:rowOff>
    </xdr:to>
    <xdr:pic>
      <xdr:nvPicPr>
        <xdr:cNvPr id="4" name="Picture 3"/>
        <xdr:cNvPicPr/>
      </xdr:nvPicPr>
      <xdr:blipFill>
        <a:blip xmlns:r="http://schemas.openxmlformats.org/officeDocument/2006/relationships" r:embed="rId3" cstate="print"/>
        <a:stretch>
          <a:fillRect/>
        </a:stretch>
      </xdr:blipFill>
      <xdr:spPr>
        <a:xfrm>
          <a:off x="27193875" y="0"/>
          <a:ext cx="1763806" cy="34738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14</xdr:col>
      <xdr:colOff>885825</xdr:colOff>
      <xdr:row>0</xdr:row>
      <xdr:rowOff>19050</xdr:rowOff>
    </xdr:from>
    <xdr:to>
      <xdr:col>14</xdr:col>
      <xdr:colOff>3067049</xdr:colOff>
      <xdr:row>1</xdr:row>
      <xdr:rowOff>171449</xdr:rowOff>
    </xdr:to>
    <xdr:pic>
      <xdr:nvPicPr>
        <xdr:cNvPr id="2" name="Picture 1"/>
        <xdr:cNvPicPr/>
      </xdr:nvPicPr>
      <xdr:blipFill>
        <a:blip xmlns:r="http://schemas.openxmlformats.org/officeDocument/2006/relationships" r:embed="rId1" cstate="print"/>
        <a:stretch>
          <a:fillRect/>
        </a:stretch>
      </xdr:blipFill>
      <xdr:spPr>
        <a:xfrm>
          <a:off x="20764500" y="19050"/>
          <a:ext cx="2181224" cy="3905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209550</xdr:colOff>
      <xdr:row>14</xdr:row>
      <xdr:rowOff>76199</xdr:rowOff>
    </xdr:from>
    <xdr:to>
      <xdr:col>9</xdr:col>
      <xdr:colOff>1018032</xdr:colOff>
      <xdr:row>32</xdr:row>
      <xdr:rowOff>85343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1304925</xdr:colOff>
      <xdr:row>0</xdr:row>
      <xdr:rowOff>0</xdr:rowOff>
    </xdr:from>
    <xdr:to>
      <xdr:col>14</xdr:col>
      <xdr:colOff>1681</xdr:colOff>
      <xdr:row>1</xdr:row>
      <xdr:rowOff>156882</xdr:rowOff>
    </xdr:to>
    <xdr:pic>
      <xdr:nvPicPr>
        <xdr:cNvPr id="3" name="Picture 2"/>
        <xdr:cNvPicPr/>
      </xdr:nvPicPr>
      <xdr:blipFill>
        <a:blip xmlns:r="http://schemas.openxmlformats.org/officeDocument/2006/relationships" r:embed="rId2" cstate="print"/>
        <a:stretch>
          <a:fillRect/>
        </a:stretch>
      </xdr:blipFill>
      <xdr:spPr>
        <a:xfrm>
          <a:off x="11496675" y="0"/>
          <a:ext cx="1868581" cy="395007"/>
        </a:xfrm>
        <a:prstGeom prst="rect">
          <a:avLst/>
        </a:prstGeom>
      </xdr:spPr>
    </xdr:pic>
    <xdr:clientData/>
  </xdr:twoCellAnchor>
  <xdr:twoCellAnchor>
    <xdr:from>
      <xdr:col>10</xdr:col>
      <xdr:colOff>76200</xdr:colOff>
      <xdr:row>14</xdr:row>
      <xdr:rowOff>76200</xdr:rowOff>
    </xdr:from>
    <xdr:to>
      <xdr:col>17</xdr:col>
      <xdr:colOff>609599</xdr:colOff>
      <xdr:row>32</xdr:row>
      <xdr:rowOff>95250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8</xdr:col>
      <xdr:colOff>1057275</xdr:colOff>
      <xdr:row>0</xdr:row>
      <xdr:rowOff>0</xdr:rowOff>
    </xdr:from>
    <xdr:to>
      <xdr:col>9</xdr:col>
      <xdr:colOff>1344706</xdr:colOff>
      <xdr:row>1</xdr:row>
      <xdr:rowOff>156882</xdr:rowOff>
    </xdr:to>
    <xdr:pic>
      <xdr:nvPicPr>
        <xdr:cNvPr id="2" name="Picture 1"/>
        <xdr:cNvPicPr/>
      </xdr:nvPicPr>
      <xdr:blipFill>
        <a:blip xmlns:r="http://schemas.openxmlformats.org/officeDocument/2006/relationships" r:embed="rId1" cstate="print"/>
        <a:stretch>
          <a:fillRect/>
        </a:stretch>
      </xdr:blipFill>
      <xdr:spPr>
        <a:xfrm>
          <a:off x="9029700" y="0"/>
          <a:ext cx="1639981" cy="395007"/>
        </a:xfrm>
        <a:prstGeom prst="rect">
          <a:avLst/>
        </a:prstGeom>
      </xdr:spPr>
    </xdr:pic>
    <xdr:clientData/>
  </xdr:twoCellAnchor>
  <xdr:twoCellAnchor>
    <xdr:from>
      <xdr:col>0</xdr:col>
      <xdr:colOff>238125</xdr:colOff>
      <xdr:row>18</xdr:row>
      <xdr:rowOff>57150</xdr:rowOff>
    </xdr:from>
    <xdr:to>
      <xdr:col>9</xdr:col>
      <xdr:colOff>0</xdr:colOff>
      <xdr:row>39</xdr:row>
      <xdr:rowOff>152400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238125</xdr:colOff>
      <xdr:row>40</xdr:row>
      <xdr:rowOff>57149</xdr:rowOff>
    </xdr:from>
    <xdr:to>
      <xdr:col>9</xdr:col>
      <xdr:colOff>0</xdr:colOff>
      <xdr:row>61</xdr:row>
      <xdr:rowOff>161924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54</xdr:col>
      <xdr:colOff>3400425</xdr:colOff>
      <xdr:row>0</xdr:row>
      <xdr:rowOff>0</xdr:rowOff>
    </xdr:from>
    <xdr:to>
      <xdr:col>56</xdr:col>
      <xdr:colOff>923924</xdr:colOff>
      <xdr:row>1</xdr:row>
      <xdr:rowOff>152399</xdr:rowOff>
    </xdr:to>
    <xdr:pic>
      <xdr:nvPicPr>
        <xdr:cNvPr id="3" name="Picture 2"/>
        <xdr:cNvPicPr/>
      </xdr:nvPicPr>
      <xdr:blipFill>
        <a:blip xmlns:r="http://schemas.openxmlformats.org/officeDocument/2006/relationships" r:embed="rId1" cstate="print"/>
        <a:stretch>
          <a:fillRect/>
        </a:stretch>
      </xdr:blipFill>
      <xdr:spPr>
        <a:xfrm>
          <a:off x="67437000" y="0"/>
          <a:ext cx="2181224" cy="39052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7</xdr:col>
      <xdr:colOff>0</xdr:colOff>
      <xdr:row>0</xdr:row>
      <xdr:rowOff>0</xdr:rowOff>
    </xdr:from>
    <xdr:to>
      <xdr:col>9</xdr:col>
      <xdr:colOff>31736</xdr:colOff>
      <xdr:row>0</xdr:row>
      <xdr:rowOff>261055</xdr:rowOff>
    </xdr:to>
    <xdr:pic>
      <xdr:nvPicPr>
        <xdr:cNvPr id="2" name="Picture 1"/>
        <xdr:cNvPicPr/>
      </xdr:nvPicPr>
      <xdr:blipFill>
        <a:blip xmlns:r="http://schemas.openxmlformats.org/officeDocument/2006/relationships" r:embed="rId1" cstate="print"/>
        <a:stretch>
          <a:fillRect/>
        </a:stretch>
      </xdr:blipFill>
      <xdr:spPr>
        <a:xfrm>
          <a:off x="7620000" y="0"/>
          <a:ext cx="1250936" cy="2610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showGridLines="0" tabSelected="1" workbookViewId="0">
      <selection activeCell="A4" sqref="A4"/>
    </sheetView>
  </sheetViews>
  <sheetFormatPr defaultRowHeight="15" x14ac:dyDescent="0.25"/>
  <cols>
    <col min="1" max="1" width="13.7109375" style="1" customWidth="1"/>
    <col min="2" max="2" width="15.28515625" style="1" customWidth="1"/>
    <col min="3" max="3" width="32.7109375" style="1" customWidth="1"/>
    <col min="4" max="4" width="43.7109375" style="1" customWidth="1"/>
    <col min="5" max="5" width="13.7109375" style="1" customWidth="1"/>
    <col min="6" max="6" width="12.42578125" style="1" customWidth="1"/>
    <col min="7" max="7" width="10.140625" style="1" customWidth="1"/>
    <col min="8" max="9" width="8.28515625" style="1" customWidth="1"/>
    <col min="10" max="16384" width="9.140625" style="1"/>
  </cols>
  <sheetData>
    <row r="1" spans="1:11" ht="24" customHeight="1" x14ac:dyDescent="0.3">
      <c r="A1" s="219" t="s">
        <v>188</v>
      </c>
      <c r="B1" s="220"/>
      <c r="C1" s="220"/>
      <c r="D1" s="220"/>
      <c r="E1" s="220"/>
      <c r="F1" s="220"/>
      <c r="G1" s="220"/>
      <c r="H1" s="220"/>
      <c r="I1" s="220"/>
    </row>
    <row r="2" spans="1:11" ht="18.75" x14ac:dyDescent="0.3">
      <c r="A2" s="2"/>
    </row>
    <row r="3" spans="1:11" ht="25.5" x14ac:dyDescent="0.25">
      <c r="A3" s="3" t="s">
        <v>15</v>
      </c>
      <c r="B3" s="3" t="s">
        <v>0</v>
      </c>
      <c r="C3" s="3" t="s">
        <v>1</v>
      </c>
      <c r="D3" s="3" t="s">
        <v>2</v>
      </c>
      <c r="E3" s="3" t="s">
        <v>3</v>
      </c>
      <c r="F3" s="3" t="s">
        <v>179</v>
      </c>
      <c r="G3" s="3" t="s">
        <v>4</v>
      </c>
      <c r="H3" s="3" t="s">
        <v>5</v>
      </c>
      <c r="I3" s="3" t="s">
        <v>6</v>
      </c>
      <c r="J3" s="3" t="s">
        <v>7</v>
      </c>
      <c r="K3" s="3" t="s">
        <v>8</v>
      </c>
    </row>
    <row r="4" spans="1:11" x14ac:dyDescent="0.25">
      <c r="A4" s="7">
        <v>42035</v>
      </c>
      <c r="B4" s="4" t="s">
        <v>9</v>
      </c>
      <c r="C4" s="4" t="s">
        <v>10</v>
      </c>
      <c r="D4" s="4" t="s">
        <v>182</v>
      </c>
      <c r="E4" s="5">
        <v>0</v>
      </c>
      <c r="F4" s="5">
        <v>0</v>
      </c>
      <c r="G4" s="5">
        <v>0</v>
      </c>
      <c r="H4" s="5">
        <v>0</v>
      </c>
      <c r="I4" s="5">
        <v>0</v>
      </c>
      <c r="J4" s="4">
        <v>0</v>
      </c>
      <c r="K4" s="4">
        <v>0</v>
      </c>
    </row>
    <row r="5" spans="1:11" x14ac:dyDescent="0.25">
      <c r="A5" s="7">
        <v>42035</v>
      </c>
      <c r="B5" s="4" t="s">
        <v>9</v>
      </c>
      <c r="C5" s="4" t="s">
        <v>11</v>
      </c>
      <c r="D5" s="4" t="s">
        <v>183</v>
      </c>
      <c r="E5" s="5">
        <v>0</v>
      </c>
      <c r="F5" s="5">
        <v>0</v>
      </c>
      <c r="G5" s="5">
        <v>0</v>
      </c>
      <c r="H5" s="5">
        <v>0</v>
      </c>
      <c r="I5" s="5">
        <v>0</v>
      </c>
      <c r="J5" s="4">
        <v>0</v>
      </c>
      <c r="K5" s="4">
        <v>0</v>
      </c>
    </row>
    <row r="6" spans="1:11" x14ac:dyDescent="0.25">
      <c r="A6" s="7">
        <v>42035</v>
      </c>
      <c r="B6" s="4" t="s">
        <v>9</v>
      </c>
      <c r="C6" s="4" t="s">
        <v>12</v>
      </c>
      <c r="D6" s="4" t="s">
        <v>184</v>
      </c>
      <c r="E6" s="5">
        <v>0</v>
      </c>
      <c r="F6" s="5">
        <v>0</v>
      </c>
      <c r="G6" s="5">
        <v>0</v>
      </c>
      <c r="H6" s="5">
        <v>0</v>
      </c>
      <c r="I6" s="5">
        <v>0</v>
      </c>
      <c r="J6" s="4">
        <v>0</v>
      </c>
      <c r="K6" s="4">
        <v>0</v>
      </c>
    </row>
    <row r="7" spans="1:11" ht="25.5" x14ac:dyDescent="0.25">
      <c r="A7" s="7">
        <v>42035</v>
      </c>
      <c r="B7" s="4" t="s">
        <v>9</v>
      </c>
      <c r="C7" s="4" t="s">
        <v>13</v>
      </c>
      <c r="D7" s="4" t="s">
        <v>185</v>
      </c>
      <c r="E7" s="5">
        <v>67</v>
      </c>
      <c r="F7" s="5">
        <v>0</v>
      </c>
      <c r="G7" s="5">
        <v>0</v>
      </c>
      <c r="H7" s="5">
        <v>0</v>
      </c>
      <c r="I7" s="5">
        <v>0</v>
      </c>
      <c r="J7" s="4">
        <v>0</v>
      </c>
      <c r="K7" s="4">
        <v>0</v>
      </c>
    </row>
    <row r="8" spans="1:11" ht="25.5" x14ac:dyDescent="0.25">
      <c r="A8" s="7">
        <v>42035</v>
      </c>
      <c r="B8" s="4" t="s">
        <v>9</v>
      </c>
      <c r="C8" s="4" t="s">
        <v>13</v>
      </c>
      <c r="D8" s="4" t="s">
        <v>186</v>
      </c>
      <c r="E8" s="5">
        <v>67</v>
      </c>
      <c r="F8" s="5">
        <v>0</v>
      </c>
      <c r="G8" s="5">
        <v>0</v>
      </c>
      <c r="H8" s="5">
        <v>0</v>
      </c>
      <c r="I8" s="5">
        <v>0</v>
      </c>
      <c r="J8" s="4">
        <v>0</v>
      </c>
      <c r="K8" s="4">
        <v>0</v>
      </c>
    </row>
    <row r="9" spans="1:11" x14ac:dyDescent="0.25">
      <c r="A9" s="8"/>
      <c r="B9" s="8"/>
      <c r="C9" s="8"/>
      <c r="D9" s="8"/>
      <c r="E9" s="9"/>
      <c r="F9" s="9"/>
      <c r="G9" s="9"/>
      <c r="H9" s="9"/>
      <c r="I9" s="9"/>
      <c r="J9" s="8"/>
      <c r="K9" s="8"/>
    </row>
    <row r="10" spans="1:11" x14ac:dyDescent="0.25">
      <c r="A10" s="7">
        <v>42063</v>
      </c>
      <c r="B10" s="4" t="s">
        <v>9</v>
      </c>
      <c r="C10" s="4" t="s">
        <v>10</v>
      </c>
      <c r="D10" s="4" t="s">
        <v>203</v>
      </c>
      <c r="E10" s="5">
        <v>0</v>
      </c>
      <c r="F10" s="5">
        <v>0</v>
      </c>
      <c r="G10" s="5">
        <v>0</v>
      </c>
      <c r="H10" s="5">
        <v>0</v>
      </c>
      <c r="I10" s="5">
        <v>0</v>
      </c>
      <c r="J10" s="4">
        <v>0</v>
      </c>
      <c r="K10" s="4">
        <v>0</v>
      </c>
    </row>
    <row r="11" spans="1:11" x14ac:dyDescent="0.25">
      <c r="A11" s="7">
        <v>42063</v>
      </c>
      <c r="B11" s="4" t="s">
        <v>9</v>
      </c>
      <c r="C11" s="4" t="s">
        <v>11</v>
      </c>
      <c r="D11" s="4" t="s">
        <v>204</v>
      </c>
      <c r="E11" s="5">
        <v>1</v>
      </c>
      <c r="F11" s="5">
        <v>1</v>
      </c>
      <c r="G11" s="5">
        <v>1</v>
      </c>
      <c r="H11" s="5">
        <v>1</v>
      </c>
      <c r="I11" s="5">
        <v>0</v>
      </c>
      <c r="J11" s="4">
        <v>0</v>
      </c>
      <c r="K11" s="4">
        <v>0</v>
      </c>
    </row>
    <row r="12" spans="1:11" x14ac:dyDescent="0.25">
      <c r="A12" s="7">
        <v>42063</v>
      </c>
      <c r="B12" s="4" t="s">
        <v>9</v>
      </c>
      <c r="C12" s="4" t="s">
        <v>12</v>
      </c>
      <c r="D12" s="4" t="s">
        <v>205</v>
      </c>
      <c r="E12" s="5">
        <v>0</v>
      </c>
      <c r="F12" s="5">
        <v>0</v>
      </c>
      <c r="G12" s="5">
        <v>0</v>
      </c>
      <c r="H12" s="5">
        <v>0</v>
      </c>
      <c r="I12" s="5">
        <v>0</v>
      </c>
      <c r="J12" s="4">
        <v>0</v>
      </c>
      <c r="K12" s="4">
        <v>0</v>
      </c>
    </row>
    <row r="13" spans="1:11" ht="25.5" x14ac:dyDescent="0.25">
      <c r="A13" s="7">
        <v>42063</v>
      </c>
      <c r="B13" s="4" t="s">
        <v>9</v>
      </c>
      <c r="C13" s="4" t="s">
        <v>13</v>
      </c>
      <c r="D13" s="4" t="s">
        <v>206</v>
      </c>
      <c r="E13" s="5">
        <v>107</v>
      </c>
      <c r="F13" s="5">
        <v>0</v>
      </c>
      <c r="G13" s="5">
        <v>0</v>
      </c>
      <c r="H13" s="5">
        <v>0</v>
      </c>
      <c r="I13" s="5">
        <v>0</v>
      </c>
      <c r="J13" s="4">
        <v>0</v>
      </c>
      <c r="K13" s="4">
        <v>0</v>
      </c>
    </row>
    <row r="14" spans="1:11" ht="25.5" x14ac:dyDescent="0.25">
      <c r="A14" s="7">
        <v>42063</v>
      </c>
      <c r="B14" s="4" t="s">
        <v>9</v>
      </c>
      <c r="C14" s="4" t="s">
        <v>13</v>
      </c>
      <c r="D14" s="4" t="s">
        <v>207</v>
      </c>
      <c r="E14" s="5">
        <v>107</v>
      </c>
      <c r="F14" s="5">
        <v>0</v>
      </c>
      <c r="G14" s="5">
        <v>0</v>
      </c>
      <c r="H14" s="5">
        <v>0</v>
      </c>
      <c r="I14" s="5">
        <v>0</v>
      </c>
      <c r="J14" s="4">
        <v>0</v>
      </c>
      <c r="K14" s="4">
        <v>0</v>
      </c>
    </row>
    <row r="15" spans="1:11" x14ac:dyDescent="0.25">
      <c r="A15" s="8"/>
      <c r="B15" s="8"/>
      <c r="C15" s="8"/>
      <c r="D15" s="8"/>
      <c r="E15" s="9"/>
      <c r="F15" s="9"/>
      <c r="G15" s="9"/>
      <c r="H15" s="9"/>
      <c r="I15" s="9"/>
      <c r="J15" s="8"/>
      <c r="K15" s="8"/>
    </row>
    <row r="16" spans="1:11" x14ac:dyDescent="0.25">
      <c r="A16" s="7">
        <v>42094</v>
      </c>
      <c r="B16" s="4" t="s">
        <v>9</v>
      </c>
      <c r="C16" s="4" t="s">
        <v>10</v>
      </c>
      <c r="D16" s="4" t="s">
        <v>209</v>
      </c>
      <c r="E16" s="5">
        <v>1</v>
      </c>
      <c r="F16" s="5">
        <v>1</v>
      </c>
      <c r="G16" s="5">
        <v>1</v>
      </c>
      <c r="H16" s="5">
        <v>1</v>
      </c>
      <c r="I16" s="5">
        <v>0</v>
      </c>
      <c r="J16" s="4">
        <v>0</v>
      </c>
      <c r="K16" s="4">
        <v>0</v>
      </c>
    </row>
    <row r="17" spans="1:11" x14ac:dyDescent="0.25">
      <c r="A17" s="7">
        <v>42094</v>
      </c>
      <c r="B17" s="4" t="s">
        <v>9</v>
      </c>
      <c r="C17" s="4" t="s">
        <v>11</v>
      </c>
      <c r="D17" s="4" t="s">
        <v>210</v>
      </c>
      <c r="E17" s="5">
        <v>1</v>
      </c>
      <c r="F17" s="5">
        <v>1</v>
      </c>
      <c r="G17" s="5">
        <v>1</v>
      </c>
      <c r="H17" s="5">
        <v>1</v>
      </c>
      <c r="I17" s="5">
        <v>0</v>
      </c>
      <c r="J17" s="4">
        <v>0</v>
      </c>
      <c r="K17" s="4">
        <v>0</v>
      </c>
    </row>
    <row r="18" spans="1:11" x14ac:dyDescent="0.25">
      <c r="A18" s="7">
        <v>42094</v>
      </c>
      <c r="B18" s="4" t="s">
        <v>9</v>
      </c>
      <c r="C18" s="4" t="s">
        <v>12</v>
      </c>
      <c r="D18" s="4" t="s">
        <v>211</v>
      </c>
      <c r="E18" s="5">
        <v>3</v>
      </c>
      <c r="F18" s="5">
        <v>1</v>
      </c>
      <c r="G18" s="5">
        <v>1</v>
      </c>
      <c r="H18" s="5">
        <v>1</v>
      </c>
      <c r="I18" s="5">
        <v>0</v>
      </c>
      <c r="J18" s="4">
        <v>0</v>
      </c>
      <c r="K18" s="4">
        <v>0</v>
      </c>
    </row>
    <row r="19" spans="1:11" ht="25.5" x14ac:dyDescent="0.25">
      <c r="A19" s="7">
        <v>42094</v>
      </c>
      <c r="B19" s="4" t="s">
        <v>9</v>
      </c>
      <c r="C19" s="4" t="s">
        <v>13</v>
      </c>
      <c r="D19" s="4" t="s">
        <v>212</v>
      </c>
      <c r="E19" s="5">
        <v>42</v>
      </c>
      <c r="F19" s="5">
        <v>0</v>
      </c>
      <c r="G19" s="5">
        <v>0</v>
      </c>
      <c r="H19" s="5">
        <v>0</v>
      </c>
      <c r="I19" s="5">
        <v>0</v>
      </c>
      <c r="J19" s="4">
        <v>0</v>
      </c>
      <c r="K19" s="4">
        <v>0</v>
      </c>
    </row>
    <row r="20" spans="1:11" ht="25.5" x14ac:dyDescent="0.25">
      <c r="A20" s="7">
        <v>42094</v>
      </c>
      <c r="B20" s="4" t="s">
        <v>9</v>
      </c>
      <c r="C20" s="4" t="s">
        <v>13</v>
      </c>
      <c r="D20" s="4" t="s">
        <v>213</v>
      </c>
      <c r="E20" s="5">
        <v>42</v>
      </c>
      <c r="F20" s="5">
        <v>0</v>
      </c>
      <c r="G20" s="5">
        <v>0</v>
      </c>
      <c r="H20" s="5">
        <v>0</v>
      </c>
      <c r="I20" s="5">
        <v>0</v>
      </c>
      <c r="J20" s="4">
        <v>0</v>
      </c>
      <c r="K20" s="4">
        <v>0</v>
      </c>
    </row>
    <row r="21" spans="1:11" x14ac:dyDescent="0.25">
      <c r="A21" s="8"/>
      <c r="B21" s="8"/>
      <c r="C21" s="8"/>
      <c r="D21" s="8"/>
      <c r="E21" s="9"/>
      <c r="F21" s="9"/>
      <c r="G21" s="9"/>
      <c r="H21" s="9"/>
      <c r="I21" s="9"/>
      <c r="J21" s="8"/>
      <c r="K21" s="8"/>
    </row>
    <row r="22" spans="1:11" x14ac:dyDescent="0.25">
      <c r="A22" s="165" t="s">
        <v>194</v>
      </c>
      <c r="B22" s="166" t="s">
        <v>9</v>
      </c>
      <c r="C22" s="166" t="s">
        <v>10</v>
      </c>
      <c r="D22" s="166" t="s">
        <v>189</v>
      </c>
      <c r="E22" s="167">
        <v>1</v>
      </c>
      <c r="F22" s="167">
        <v>1</v>
      </c>
      <c r="G22" s="167">
        <v>1</v>
      </c>
      <c r="H22" s="167">
        <v>1</v>
      </c>
      <c r="I22" s="167">
        <v>0</v>
      </c>
      <c r="J22" s="167">
        <v>0</v>
      </c>
      <c r="K22" s="167">
        <v>0</v>
      </c>
    </row>
    <row r="23" spans="1:11" x14ac:dyDescent="0.25">
      <c r="A23" s="165" t="s">
        <v>194</v>
      </c>
      <c r="B23" s="166" t="s">
        <v>9</v>
      </c>
      <c r="C23" s="166" t="s">
        <v>11</v>
      </c>
      <c r="D23" s="166" t="s">
        <v>190</v>
      </c>
      <c r="E23" s="167">
        <v>2</v>
      </c>
      <c r="F23" s="167">
        <v>2</v>
      </c>
      <c r="G23" s="167">
        <v>2</v>
      </c>
      <c r="H23" s="167">
        <v>2</v>
      </c>
      <c r="I23" s="167">
        <v>0</v>
      </c>
      <c r="J23" s="167">
        <v>0</v>
      </c>
      <c r="K23" s="167">
        <v>0</v>
      </c>
    </row>
    <row r="24" spans="1:11" x14ac:dyDescent="0.25">
      <c r="A24" s="165" t="s">
        <v>194</v>
      </c>
      <c r="B24" s="166" t="s">
        <v>9</v>
      </c>
      <c r="C24" s="166" t="s">
        <v>12</v>
      </c>
      <c r="D24" s="166" t="s">
        <v>191</v>
      </c>
      <c r="E24" s="167">
        <v>3</v>
      </c>
      <c r="F24" s="167">
        <v>1</v>
      </c>
      <c r="G24" s="167">
        <v>1</v>
      </c>
      <c r="H24" s="167">
        <v>1</v>
      </c>
      <c r="I24" s="167">
        <v>0</v>
      </c>
      <c r="J24" s="167">
        <v>0</v>
      </c>
      <c r="K24" s="167">
        <v>0</v>
      </c>
    </row>
    <row r="25" spans="1:11" ht="25.5" x14ac:dyDescent="0.25">
      <c r="A25" s="165" t="s">
        <v>194</v>
      </c>
      <c r="B25" s="166" t="s">
        <v>9</v>
      </c>
      <c r="C25" s="166" t="s">
        <v>13</v>
      </c>
      <c r="D25" s="166" t="s">
        <v>192</v>
      </c>
      <c r="E25" s="167">
        <v>216</v>
      </c>
      <c r="F25" s="167">
        <v>0</v>
      </c>
      <c r="G25" s="167">
        <v>0</v>
      </c>
      <c r="H25" s="167">
        <v>0</v>
      </c>
      <c r="I25" s="167">
        <v>0</v>
      </c>
      <c r="J25" s="167">
        <v>0</v>
      </c>
      <c r="K25" s="167">
        <v>0</v>
      </c>
    </row>
    <row r="26" spans="1:11" ht="25.5" x14ac:dyDescent="0.25">
      <c r="A26" s="165" t="s">
        <v>194</v>
      </c>
      <c r="B26" s="166" t="s">
        <v>9</v>
      </c>
      <c r="C26" s="166" t="s">
        <v>13</v>
      </c>
      <c r="D26" s="166" t="s">
        <v>193</v>
      </c>
      <c r="E26" s="167">
        <v>216</v>
      </c>
      <c r="F26" s="167">
        <v>0</v>
      </c>
      <c r="G26" s="167">
        <v>0</v>
      </c>
      <c r="H26" s="167">
        <v>0</v>
      </c>
      <c r="I26" s="167">
        <v>0</v>
      </c>
      <c r="J26" s="167">
        <v>0</v>
      </c>
      <c r="K26" s="167">
        <v>0</v>
      </c>
    </row>
    <row r="28" spans="1:11" x14ac:dyDescent="0.25">
      <c r="A28" s="6" t="s">
        <v>14</v>
      </c>
    </row>
    <row r="29" spans="1:11" x14ac:dyDescent="0.25">
      <c r="A29" s="6" t="s">
        <v>181</v>
      </c>
    </row>
  </sheetData>
  <mergeCells count="2">
    <mergeCell ref="A1:F1"/>
    <mergeCell ref="G1:I1"/>
  </mergeCells>
  <pageMargins left="0.5" right="0.5" top="0.5" bottom="0.5" header="0.5" footer="0.5"/>
  <pageSetup paperSize="5" scale="95"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workbookViewId="0">
      <selection activeCell="M7" sqref="M7:M9"/>
    </sheetView>
  </sheetViews>
  <sheetFormatPr defaultRowHeight="15" x14ac:dyDescent="0.25"/>
  <cols>
    <col min="1" max="1" width="16.42578125" customWidth="1"/>
    <col min="2" max="2" width="41.140625" customWidth="1"/>
    <col min="3" max="3" width="13.7109375" customWidth="1"/>
    <col min="4" max="11" width="8.28515625" customWidth="1"/>
  </cols>
  <sheetData>
    <row r="1" spans="1:11" ht="21" customHeight="1" x14ac:dyDescent="0.3">
      <c r="A1" s="111"/>
      <c r="B1" s="265" t="s">
        <v>201</v>
      </c>
      <c r="C1" s="265"/>
      <c r="D1" s="265"/>
      <c r="E1" s="265"/>
      <c r="F1" s="265"/>
      <c r="G1" s="265"/>
      <c r="H1" s="265"/>
      <c r="I1" s="265"/>
      <c r="J1" s="112"/>
    </row>
    <row r="2" spans="1:11" x14ac:dyDescent="0.25">
      <c r="A2" s="113" t="s">
        <v>76</v>
      </c>
      <c r="B2" s="114" t="s">
        <v>75</v>
      </c>
      <c r="C2" s="112"/>
      <c r="D2" s="112"/>
      <c r="E2" s="112"/>
      <c r="F2" s="112"/>
      <c r="G2" s="112"/>
      <c r="H2" s="112"/>
      <c r="I2" s="112"/>
      <c r="J2" s="112"/>
      <c r="K2" s="112"/>
    </row>
    <row r="3" spans="1:11" x14ac:dyDescent="0.25">
      <c r="A3" s="113" t="s">
        <v>77</v>
      </c>
      <c r="B3" s="114" t="s">
        <v>224</v>
      </c>
      <c r="C3" s="112"/>
      <c r="D3" s="112"/>
      <c r="E3" s="112"/>
      <c r="F3" s="112"/>
      <c r="G3" s="112"/>
      <c r="H3" s="112"/>
      <c r="I3" s="112"/>
      <c r="J3" s="112"/>
      <c r="K3" s="112"/>
    </row>
    <row r="4" spans="1:11" x14ac:dyDescent="0.25">
      <c r="A4" s="113" t="s">
        <v>78</v>
      </c>
      <c r="B4" s="115" t="s">
        <v>202</v>
      </c>
      <c r="C4" s="112"/>
      <c r="D4" s="112"/>
      <c r="E4" s="112"/>
      <c r="F4" s="112"/>
      <c r="G4" s="112"/>
      <c r="H4" s="112"/>
      <c r="I4" s="112"/>
      <c r="J4" s="112"/>
      <c r="K4" s="112"/>
    </row>
    <row r="5" spans="1:11" x14ac:dyDescent="0.25">
      <c r="A5" s="113" t="s">
        <v>79</v>
      </c>
      <c r="B5" s="116">
        <v>1</v>
      </c>
      <c r="C5" s="112"/>
      <c r="D5" s="112"/>
      <c r="E5" s="112"/>
      <c r="F5" s="112"/>
      <c r="G5" s="112"/>
      <c r="H5" s="112"/>
      <c r="I5" s="112"/>
      <c r="J5" s="112"/>
      <c r="K5" s="112"/>
    </row>
    <row r="6" spans="1:11" ht="25.5" customHeight="1" x14ac:dyDescent="0.25">
      <c r="A6" s="117"/>
      <c r="B6" s="118" t="s">
        <v>80</v>
      </c>
      <c r="C6" s="119" t="s">
        <v>81</v>
      </c>
      <c r="D6" s="266" t="s">
        <v>82</v>
      </c>
      <c r="E6" s="267"/>
      <c r="F6" s="268" t="s">
        <v>83</v>
      </c>
      <c r="G6" s="267"/>
      <c r="H6" s="269" t="s">
        <v>84</v>
      </c>
      <c r="I6" s="267"/>
      <c r="J6" s="270" t="s">
        <v>85</v>
      </c>
      <c r="K6" s="267"/>
    </row>
    <row r="7" spans="1:11" ht="25.5" x14ac:dyDescent="0.25">
      <c r="A7" s="271"/>
      <c r="B7" s="120" t="s">
        <v>86</v>
      </c>
      <c r="C7" s="121">
        <v>1</v>
      </c>
      <c r="D7" s="122">
        <v>0</v>
      </c>
      <c r="E7" s="123">
        <v>0</v>
      </c>
      <c r="F7" s="122">
        <v>0</v>
      </c>
      <c r="G7" s="123">
        <v>0</v>
      </c>
      <c r="H7" s="122">
        <v>0</v>
      </c>
      <c r="I7" s="123">
        <v>0</v>
      </c>
      <c r="J7" s="122">
        <v>1</v>
      </c>
      <c r="K7" s="123">
        <v>1</v>
      </c>
    </row>
    <row r="8" spans="1:11" ht="25.5" x14ac:dyDescent="0.25">
      <c r="A8" s="272"/>
      <c r="B8" s="120" t="s">
        <v>87</v>
      </c>
      <c r="C8" s="121">
        <v>1</v>
      </c>
      <c r="D8" s="122">
        <v>1</v>
      </c>
      <c r="E8" s="123">
        <v>1</v>
      </c>
      <c r="F8" s="122">
        <v>0</v>
      </c>
      <c r="G8" s="123">
        <v>0</v>
      </c>
      <c r="H8" s="122">
        <v>0</v>
      </c>
      <c r="I8" s="123">
        <v>0</v>
      </c>
      <c r="J8" s="122">
        <v>0</v>
      </c>
      <c r="K8" s="123">
        <v>0</v>
      </c>
    </row>
    <row r="9" spans="1:11" ht="38.25" x14ac:dyDescent="0.25">
      <c r="A9" s="271"/>
      <c r="B9" s="120" t="s">
        <v>88</v>
      </c>
      <c r="C9" s="121">
        <v>1</v>
      </c>
      <c r="D9" s="122">
        <v>1</v>
      </c>
      <c r="E9" s="123">
        <v>1</v>
      </c>
      <c r="F9" s="122">
        <v>0</v>
      </c>
      <c r="G9" s="123">
        <v>0</v>
      </c>
      <c r="H9" s="122">
        <v>0</v>
      </c>
      <c r="I9" s="123">
        <v>0</v>
      </c>
      <c r="J9" s="122">
        <v>0</v>
      </c>
      <c r="K9" s="123">
        <v>0</v>
      </c>
    </row>
    <row r="10" spans="1:11" ht="38.25" x14ac:dyDescent="0.25">
      <c r="A10" s="272"/>
      <c r="B10" s="120" t="s">
        <v>89</v>
      </c>
      <c r="C10" s="121">
        <v>1</v>
      </c>
      <c r="D10" s="122">
        <v>1</v>
      </c>
      <c r="E10" s="123">
        <v>1</v>
      </c>
      <c r="F10" s="122">
        <v>0</v>
      </c>
      <c r="G10" s="123">
        <v>0</v>
      </c>
      <c r="H10" s="122">
        <v>0</v>
      </c>
      <c r="I10" s="123">
        <v>0</v>
      </c>
      <c r="J10" s="122">
        <v>0</v>
      </c>
      <c r="K10" s="123">
        <v>0</v>
      </c>
    </row>
    <row r="11" spans="1:11" ht="63.75" x14ac:dyDescent="0.25">
      <c r="A11" s="271"/>
      <c r="B11" s="120" t="s">
        <v>90</v>
      </c>
      <c r="C11" s="121">
        <v>1</v>
      </c>
      <c r="D11" s="122">
        <v>1</v>
      </c>
      <c r="E11" s="123">
        <v>1</v>
      </c>
      <c r="F11" s="122">
        <v>0</v>
      </c>
      <c r="G11" s="123">
        <v>0</v>
      </c>
      <c r="H11" s="122">
        <v>0</v>
      </c>
      <c r="I11" s="123">
        <v>0</v>
      </c>
      <c r="J11" s="122">
        <v>0</v>
      </c>
      <c r="K11" s="123">
        <v>0</v>
      </c>
    </row>
    <row r="12" spans="1:11" ht="51" x14ac:dyDescent="0.25">
      <c r="A12" s="272"/>
      <c r="B12" s="120" t="s">
        <v>91</v>
      </c>
      <c r="C12" s="121">
        <v>1</v>
      </c>
      <c r="D12" s="122">
        <v>0</v>
      </c>
      <c r="E12" s="123">
        <v>0</v>
      </c>
      <c r="F12" s="122">
        <v>0</v>
      </c>
      <c r="G12" s="123">
        <v>0</v>
      </c>
      <c r="H12" s="122">
        <v>0</v>
      </c>
      <c r="I12" s="123">
        <v>0</v>
      </c>
      <c r="J12" s="122">
        <v>1</v>
      </c>
      <c r="K12" s="123">
        <v>1</v>
      </c>
    </row>
    <row r="13" spans="1:11" ht="51" x14ac:dyDescent="0.25">
      <c r="A13" s="272"/>
      <c r="B13" s="120" t="s">
        <v>92</v>
      </c>
      <c r="C13" s="121">
        <v>1</v>
      </c>
      <c r="D13" s="122">
        <v>0</v>
      </c>
      <c r="E13" s="123">
        <v>0</v>
      </c>
      <c r="F13" s="122">
        <v>0</v>
      </c>
      <c r="G13" s="123">
        <v>0</v>
      </c>
      <c r="H13" s="122">
        <v>0</v>
      </c>
      <c r="I13" s="123">
        <v>0</v>
      </c>
      <c r="J13" s="122">
        <v>1</v>
      </c>
      <c r="K13" s="123">
        <v>1</v>
      </c>
    </row>
    <row r="14" spans="1:11" ht="25.5" x14ac:dyDescent="0.25">
      <c r="A14" s="271"/>
      <c r="B14" s="120" t="s">
        <v>93</v>
      </c>
      <c r="C14" s="121">
        <v>1</v>
      </c>
      <c r="D14" s="122">
        <v>1</v>
      </c>
      <c r="E14" s="123">
        <v>1</v>
      </c>
      <c r="F14" s="122">
        <v>0</v>
      </c>
      <c r="G14" s="123">
        <v>0</v>
      </c>
      <c r="H14" s="122">
        <v>0</v>
      </c>
      <c r="I14" s="123">
        <v>0</v>
      </c>
      <c r="J14" s="122">
        <v>0</v>
      </c>
      <c r="K14" s="123">
        <v>0</v>
      </c>
    </row>
    <row r="15" spans="1:11" ht="38.25" x14ac:dyDescent="0.25">
      <c r="A15" s="272"/>
      <c r="B15" s="120" t="s">
        <v>94</v>
      </c>
      <c r="C15" s="121">
        <v>1</v>
      </c>
      <c r="D15" s="122">
        <v>1</v>
      </c>
      <c r="E15" s="123">
        <v>1</v>
      </c>
      <c r="F15" s="122">
        <v>0</v>
      </c>
      <c r="G15" s="123">
        <v>0</v>
      </c>
      <c r="H15" s="122">
        <v>0</v>
      </c>
      <c r="I15" s="123">
        <v>0</v>
      </c>
      <c r="J15" s="122">
        <v>0</v>
      </c>
      <c r="K15" s="123">
        <v>0</v>
      </c>
    </row>
    <row r="16" spans="1:11" ht="25.5" x14ac:dyDescent="0.25">
      <c r="A16" s="272"/>
      <c r="B16" s="120" t="s">
        <v>95</v>
      </c>
      <c r="C16" s="121">
        <v>1</v>
      </c>
      <c r="D16" s="122">
        <v>1</v>
      </c>
      <c r="E16" s="123">
        <v>1</v>
      </c>
      <c r="F16" s="122">
        <v>0</v>
      </c>
      <c r="G16" s="123">
        <v>0</v>
      </c>
      <c r="H16" s="122">
        <v>0</v>
      </c>
      <c r="I16" s="123">
        <v>0</v>
      </c>
      <c r="J16" s="122">
        <v>0</v>
      </c>
      <c r="K16" s="123">
        <v>0</v>
      </c>
    </row>
    <row r="17" spans="1:11" ht="63.75" x14ac:dyDescent="0.25">
      <c r="A17" s="124"/>
      <c r="B17" s="120" t="s">
        <v>96</v>
      </c>
      <c r="C17" s="121">
        <v>1</v>
      </c>
      <c r="D17" s="122">
        <v>0</v>
      </c>
      <c r="E17" s="123">
        <v>0</v>
      </c>
      <c r="F17" s="122">
        <v>0</v>
      </c>
      <c r="G17" s="123">
        <v>0</v>
      </c>
      <c r="H17" s="122">
        <v>0</v>
      </c>
      <c r="I17" s="123">
        <v>0</v>
      </c>
      <c r="J17" s="122">
        <v>1</v>
      </c>
      <c r="K17" s="123">
        <v>1</v>
      </c>
    </row>
    <row r="18" spans="1:11" ht="25.5" x14ac:dyDescent="0.25">
      <c r="A18" s="124"/>
      <c r="B18" s="120" t="s">
        <v>97</v>
      </c>
      <c r="C18" s="121">
        <v>1</v>
      </c>
      <c r="D18" s="122">
        <v>1</v>
      </c>
      <c r="E18" s="123">
        <v>1</v>
      </c>
      <c r="F18" s="122">
        <v>0</v>
      </c>
      <c r="G18" s="123">
        <v>0</v>
      </c>
      <c r="H18" s="122">
        <v>0</v>
      </c>
      <c r="I18" s="123">
        <v>0</v>
      </c>
      <c r="J18" s="122">
        <v>0</v>
      </c>
      <c r="K18" s="123">
        <v>0</v>
      </c>
    </row>
    <row r="19" spans="1:11" ht="38.25" x14ac:dyDescent="0.25">
      <c r="A19" s="124"/>
      <c r="B19" s="120" t="s">
        <v>98</v>
      </c>
      <c r="C19" s="121">
        <v>1</v>
      </c>
      <c r="D19" s="122">
        <v>0</v>
      </c>
      <c r="E19" s="123">
        <v>0</v>
      </c>
      <c r="F19" s="122">
        <v>0</v>
      </c>
      <c r="G19" s="123">
        <v>0</v>
      </c>
      <c r="H19" s="122">
        <v>0</v>
      </c>
      <c r="I19" s="123">
        <v>0</v>
      </c>
      <c r="J19" s="122">
        <v>1</v>
      </c>
      <c r="K19" s="123">
        <v>1</v>
      </c>
    </row>
  </sheetData>
  <mergeCells count="9">
    <mergeCell ref="A7:A8"/>
    <mergeCell ref="A9:A10"/>
    <mergeCell ref="A11:A13"/>
    <mergeCell ref="A14:A16"/>
    <mergeCell ref="B1:I1"/>
    <mergeCell ref="D6:E6"/>
    <mergeCell ref="F6:G6"/>
    <mergeCell ref="H6:I6"/>
    <mergeCell ref="J6:K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L15"/>
  <sheetViews>
    <sheetView showGridLines="0" zoomScaleNormal="100" workbookViewId="0"/>
  </sheetViews>
  <sheetFormatPr defaultRowHeight="15" x14ac:dyDescent="0.25"/>
  <cols>
    <col min="2" max="2" width="4.140625" customWidth="1"/>
    <col min="3" max="3" width="12.42578125" customWidth="1"/>
    <col min="4" max="5" width="19.42578125" customWidth="1"/>
    <col min="6" max="6" width="22.28515625" bestFit="1" customWidth="1"/>
    <col min="7" max="7" width="21.42578125" customWidth="1"/>
    <col min="8" max="8" width="19.85546875" customWidth="1"/>
    <col min="9" max="10" width="13.42578125" customWidth="1"/>
    <col min="11" max="11" width="13.5703125" customWidth="1"/>
    <col min="12" max="12" width="13.42578125" customWidth="1"/>
  </cols>
  <sheetData>
    <row r="1" spans="3:12" s="126" customFormat="1" ht="18.75" x14ac:dyDescent="0.3">
      <c r="C1" s="223" t="s">
        <v>214</v>
      </c>
      <c r="D1" s="223"/>
      <c r="E1" s="223"/>
      <c r="F1" s="223"/>
      <c r="G1" s="223"/>
      <c r="H1" s="223"/>
    </row>
    <row r="2" spans="3:12" ht="15.75" thickBot="1" x14ac:dyDescent="0.3"/>
    <row r="3" spans="3:12" ht="15.75" thickBot="1" x14ac:dyDescent="0.3">
      <c r="C3" s="224" t="s">
        <v>16</v>
      </c>
      <c r="D3" s="226" t="s">
        <v>17</v>
      </c>
      <c r="E3" s="228" t="s">
        <v>18</v>
      </c>
      <c r="F3" s="229"/>
      <c r="G3" s="229"/>
      <c r="H3" s="229"/>
      <c r="I3" s="229"/>
      <c r="J3" s="230"/>
      <c r="K3" s="231" t="s">
        <v>19</v>
      </c>
      <c r="L3" s="221" t="s">
        <v>20</v>
      </c>
    </row>
    <row r="4" spans="3:12" ht="30.75" thickBot="1" x14ac:dyDescent="0.3">
      <c r="C4" s="225"/>
      <c r="D4" s="227"/>
      <c r="E4" s="11" t="s">
        <v>21</v>
      </c>
      <c r="F4" s="11" t="s">
        <v>22</v>
      </c>
      <c r="G4" s="12" t="s">
        <v>23</v>
      </c>
      <c r="H4" s="13" t="s">
        <v>24</v>
      </c>
      <c r="I4" s="14" t="s">
        <v>25</v>
      </c>
      <c r="J4" s="15" t="s">
        <v>26</v>
      </c>
      <c r="K4" s="232"/>
      <c r="L4" s="222"/>
    </row>
    <row r="5" spans="3:12" x14ac:dyDescent="0.25">
      <c r="C5" s="17">
        <v>42035</v>
      </c>
      <c r="D5" s="18">
        <v>0</v>
      </c>
      <c r="E5" s="19">
        <v>0</v>
      </c>
      <c r="F5" s="20">
        <v>0</v>
      </c>
      <c r="G5" s="20">
        <v>0</v>
      </c>
      <c r="H5" s="20">
        <v>0</v>
      </c>
      <c r="I5" s="20">
        <v>0</v>
      </c>
      <c r="J5" s="21">
        <v>0</v>
      </c>
      <c r="K5" s="22">
        <v>0</v>
      </c>
      <c r="L5" s="16">
        <v>0</v>
      </c>
    </row>
    <row r="6" spans="3:12" x14ac:dyDescent="0.25">
      <c r="C6" s="17">
        <v>42063</v>
      </c>
      <c r="D6" s="18">
        <v>7</v>
      </c>
      <c r="E6" s="19">
        <v>7</v>
      </c>
      <c r="F6" s="20">
        <v>0</v>
      </c>
      <c r="G6" s="20">
        <v>0</v>
      </c>
      <c r="H6" s="20">
        <v>0</v>
      </c>
      <c r="I6" s="20">
        <v>0</v>
      </c>
      <c r="J6" s="21">
        <v>0</v>
      </c>
      <c r="K6" s="22">
        <v>1</v>
      </c>
      <c r="L6" s="16">
        <v>1</v>
      </c>
    </row>
    <row r="7" spans="3:12" x14ac:dyDescent="0.25">
      <c r="C7" s="17">
        <v>42094</v>
      </c>
      <c r="D7" s="18">
        <v>16</v>
      </c>
      <c r="E7" s="19">
        <v>13</v>
      </c>
      <c r="F7" s="20">
        <v>3</v>
      </c>
      <c r="G7" s="20">
        <v>3</v>
      </c>
      <c r="H7" s="20">
        <v>0</v>
      </c>
      <c r="I7" s="20">
        <v>0</v>
      </c>
      <c r="J7" s="21">
        <v>0</v>
      </c>
      <c r="K7" s="22">
        <v>1</v>
      </c>
      <c r="L7" s="16">
        <v>1</v>
      </c>
    </row>
    <row r="8" spans="3:12" x14ac:dyDescent="0.25">
      <c r="C8" s="17"/>
      <c r="D8" s="18"/>
      <c r="E8" s="19"/>
      <c r="F8" s="20"/>
      <c r="G8" s="20"/>
      <c r="H8" s="20"/>
      <c r="I8" s="20"/>
      <c r="J8" s="21"/>
      <c r="K8" s="22"/>
      <c r="L8" s="23"/>
    </row>
    <row r="9" spans="3:12" x14ac:dyDescent="0.25">
      <c r="C9" s="17"/>
      <c r="D9" s="18"/>
      <c r="E9" s="19"/>
      <c r="F9" s="20"/>
      <c r="G9" s="20"/>
      <c r="H9" s="20"/>
      <c r="I9" s="20"/>
      <c r="J9" s="21"/>
      <c r="K9" s="22"/>
      <c r="L9" s="23"/>
    </row>
    <row r="10" spans="3:12" x14ac:dyDescent="0.25">
      <c r="C10" s="17"/>
      <c r="D10" s="18"/>
      <c r="E10" s="19"/>
      <c r="F10" s="20"/>
      <c r="G10" s="20"/>
      <c r="H10" s="20"/>
      <c r="I10" s="20"/>
      <c r="J10" s="21"/>
      <c r="K10" s="22"/>
      <c r="L10" s="23"/>
    </row>
    <row r="11" spans="3:12" x14ac:dyDescent="0.25">
      <c r="C11" s="17"/>
      <c r="D11" s="18"/>
      <c r="E11" s="19"/>
      <c r="F11" s="20"/>
      <c r="G11" s="20"/>
      <c r="H11" s="20"/>
      <c r="I11" s="20"/>
      <c r="J11" s="21"/>
      <c r="K11" s="22"/>
      <c r="L11" s="23"/>
    </row>
    <row r="12" spans="3:12" x14ac:dyDescent="0.25">
      <c r="C12" s="17"/>
      <c r="D12" s="18"/>
      <c r="E12" s="19"/>
      <c r="F12" s="20"/>
      <c r="G12" s="20"/>
      <c r="H12" s="20"/>
      <c r="I12" s="20"/>
      <c r="J12" s="21"/>
      <c r="K12" s="22"/>
      <c r="L12" s="23"/>
    </row>
    <row r="13" spans="3:12" ht="15.75" thickBot="1" x14ac:dyDescent="0.3">
      <c r="C13" s="24"/>
      <c r="D13" s="25"/>
      <c r="E13" s="26"/>
      <c r="F13" s="27"/>
      <c r="G13" s="27"/>
      <c r="H13" s="27"/>
      <c r="I13" s="27"/>
      <c r="J13" s="173"/>
      <c r="K13" s="28"/>
      <c r="L13" s="29"/>
    </row>
    <row r="14" spans="3:12" ht="15.75" thickBot="1" x14ac:dyDescent="0.3">
      <c r="C14" s="30" t="s">
        <v>178</v>
      </c>
      <c r="D14" s="31">
        <v>7.666666666666667</v>
      </c>
      <c r="E14" s="32">
        <v>6.666666666666667</v>
      </c>
      <c r="F14" s="32">
        <v>1</v>
      </c>
      <c r="G14" s="32">
        <v>1</v>
      </c>
      <c r="H14" s="32">
        <v>0</v>
      </c>
      <c r="I14" s="32">
        <v>0</v>
      </c>
      <c r="J14" s="33">
        <v>0</v>
      </c>
      <c r="K14" s="34">
        <v>0.66666666666666663</v>
      </c>
      <c r="L14" s="35">
        <v>0.66666666666666663</v>
      </c>
    </row>
    <row r="15" spans="3:12" x14ac:dyDescent="0.25">
      <c r="D15" s="172"/>
      <c r="E15" s="172"/>
      <c r="F15" s="172"/>
      <c r="G15" s="172"/>
      <c r="H15" s="172"/>
      <c r="I15" s="172"/>
      <c r="J15" s="172"/>
      <c r="K15" s="172"/>
      <c r="L15" s="172"/>
    </row>
  </sheetData>
  <mergeCells count="6">
    <mergeCell ref="L3:L4"/>
    <mergeCell ref="C1:H1"/>
    <mergeCell ref="C3:C4"/>
    <mergeCell ref="D3:D4"/>
    <mergeCell ref="E3:J3"/>
    <mergeCell ref="K3:K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showGridLines="0" topLeftCell="J1" workbookViewId="0">
      <pane ySplit="4" topLeftCell="A5" activePane="bottomLeft" state="frozen"/>
      <selection activeCell="C5" sqref="C5"/>
      <selection pane="bottomLeft" activeCell="O14" sqref="O14"/>
    </sheetView>
  </sheetViews>
  <sheetFormatPr defaultRowHeight="15" x14ac:dyDescent="0.25"/>
  <cols>
    <col min="1" max="1" width="12.140625" customWidth="1"/>
    <col min="3" max="3" width="13.7109375" customWidth="1"/>
    <col min="4" max="4" width="34.28515625" bestFit="1" customWidth="1"/>
    <col min="5" max="5" width="16.5703125" customWidth="1"/>
    <col min="6" max="6" width="14.42578125" customWidth="1"/>
    <col min="7" max="7" width="20.85546875" customWidth="1"/>
    <col min="8" max="8" width="12.140625" customWidth="1"/>
    <col min="9" max="9" width="11.85546875" customWidth="1"/>
    <col min="10" max="10" width="21.28515625" customWidth="1"/>
    <col min="11" max="13" width="13" customWidth="1"/>
    <col min="14" max="14" width="20.140625" bestFit="1" customWidth="1"/>
    <col min="15" max="16" width="50" style="125" customWidth="1"/>
    <col min="17" max="17" width="12" customWidth="1"/>
  </cols>
  <sheetData>
    <row r="1" spans="1:17" ht="18.75" x14ac:dyDescent="0.3">
      <c r="A1" s="236" t="s">
        <v>195</v>
      </c>
      <c r="B1" s="236"/>
      <c r="C1" s="236"/>
      <c r="D1" s="236"/>
      <c r="E1" s="236"/>
      <c r="F1" s="236"/>
    </row>
    <row r="2" spans="1:17" ht="18.75" x14ac:dyDescent="0.3">
      <c r="A2" s="49"/>
      <c r="B2" s="49"/>
      <c r="C2" s="49"/>
      <c r="D2" s="49"/>
      <c r="E2" s="49"/>
    </row>
    <row r="3" spans="1:17" ht="15" customHeight="1" x14ac:dyDescent="0.25">
      <c r="A3" s="233" t="s">
        <v>196</v>
      </c>
      <c r="B3" s="234"/>
      <c r="C3" s="234"/>
      <c r="D3" s="234"/>
      <c r="E3" s="234"/>
      <c r="F3" s="234"/>
      <c r="G3" s="234"/>
      <c r="H3" s="234"/>
      <c r="I3" s="234"/>
      <c r="J3" s="234"/>
      <c r="K3" s="234"/>
      <c r="L3" s="234"/>
      <c r="M3" s="234"/>
      <c r="N3" s="234"/>
      <c r="O3" s="234"/>
      <c r="P3" s="234"/>
      <c r="Q3" s="235"/>
    </row>
    <row r="4" spans="1:17" ht="45" x14ac:dyDescent="0.25">
      <c r="A4" s="36" t="s">
        <v>15</v>
      </c>
      <c r="B4" s="36" t="s">
        <v>28</v>
      </c>
      <c r="C4" s="36" t="s">
        <v>29</v>
      </c>
      <c r="D4" s="36" t="s">
        <v>30</v>
      </c>
      <c r="E4" s="36" t="s">
        <v>31</v>
      </c>
      <c r="F4" s="36" t="s">
        <v>32</v>
      </c>
      <c r="G4" s="36" t="s">
        <v>33</v>
      </c>
      <c r="H4" s="36" t="s">
        <v>34</v>
      </c>
      <c r="I4" s="36" t="s">
        <v>35</v>
      </c>
      <c r="J4" s="36" t="s">
        <v>36</v>
      </c>
      <c r="K4" s="36" t="s">
        <v>37</v>
      </c>
      <c r="L4" s="36" t="s">
        <v>38</v>
      </c>
      <c r="M4" s="36" t="s">
        <v>39</v>
      </c>
      <c r="N4" s="36" t="s">
        <v>40</v>
      </c>
      <c r="O4" s="36" t="s">
        <v>228</v>
      </c>
      <c r="P4" s="36" t="s">
        <v>227</v>
      </c>
      <c r="Q4" s="36" t="s">
        <v>41</v>
      </c>
    </row>
    <row r="5" spans="1:17" ht="90" x14ac:dyDescent="0.25">
      <c r="A5" s="40">
        <v>42094</v>
      </c>
      <c r="B5" s="37">
        <v>8582850</v>
      </c>
      <c r="C5" s="38">
        <v>1010100713</v>
      </c>
      <c r="D5" s="37" t="s">
        <v>175</v>
      </c>
      <c r="E5" s="39">
        <v>276000</v>
      </c>
      <c r="F5" s="40">
        <v>42094</v>
      </c>
      <c r="G5" s="39">
        <v>17643.740000000002</v>
      </c>
      <c r="H5" s="37"/>
      <c r="I5" s="41"/>
      <c r="J5" s="39">
        <v>240000</v>
      </c>
      <c r="K5" s="41">
        <v>1.1499999999999999</v>
      </c>
      <c r="L5" s="41">
        <v>1.1499999999999999</v>
      </c>
      <c r="M5" s="41">
        <v>0</v>
      </c>
      <c r="N5" s="37" t="s">
        <v>42</v>
      </c>
      <c r="O5" s="42" t="s">
        <v>219</v>
      </c>
      <c r="P5" s="42" t="s">
        <v>220</v>
      </c>
      <c r="Q5" s="43" t="s">
        <v>43</v>
      </c>
    </row>
    <row r="6" spans="1:17" x14ac:dyDescent="0.25">
      <c r="C6" s="44"/>
      <c r="E6" s="45"/>
      <c r="F6" s="46"/>
      <c r="G6" s="45"/>
      <c r="I6" s="47"/>
      <c r="J6" s="45"/>
      <c r="K6" s="47"/>
      <c r="L6" s="47"/>
      <c r="M6" s="47"/>
    </row>
    <row r="7" spans="1:17" x14ac:dyDescent="0.25">
      <c r="A7" s="233" t="s">
        <v>197</v>
      </c>
      <c r="B7" s="234"/>
      <c r="C7" s="234"/>
      <c r="D7" s="234"/>
      <c r="E7" s="234"/>
      <c r="F7" s="234"/>
      <c r="G7" s="234"/>
      <c r="H7" s="234"/>
      <c r="I7" s="234"/>
      <c r="J7" s="234"/>
      <c r="K7" s="234"/>
      <c r="L7" s="234"/>
      <c r="M7" s="234"/>
      <c r="N7" s="234"/>
      <c r="O7" s="234"/>
      <c r="P7" s="234"/>
      <c r="Q7" s="235"/>
    </row>
    <row r="8" spans="1:17" ht="45" x14ac:dyDescent="0.25">
      <c r="A8" s="36" t="s">
        <v>15</v>
      </c>
      <c r="B8" s="36" t="s">
        <v>28</v>
      </c>
      <c r="C8" s="36" t="s">
        <v>29</v>
      </c>
      <c r="D8" s="36" t="s">
        <v>30</v>
      </c>
      <c r="E8" s="36" t="s">
        <v>31</v>
      </c>
      <c r="F8" s="36" t="s">
        <v>32</v>
      </c>
      <c r="G8" s="36" t="s">
        <v>33</v>
      </c>
      <c r="H8" s="36" t="s">
        <v>34</v>
      </c>
      <c r="I8" s="36" t="s">
        <v>35</v>
      </c>
      <c r="J8" s="36" t="s">
        <v>36</v>
      </c>
      <c r="K8" s="36" t="s">
        <v>37</v>
      </c>
      <c r="L8" s="36" t="s">
        <v>38</v>
      </c>
      <c r="M8" s="36" t="s">
        <v>39</v>
      </c>
      <c r="N8" s="36" t="s">
        <v>40</v>
      </c>
      <c r="O8" s="36" t="s">
        <v>228</v>
      </c>
      <c r="P8" s="36" t="s">
        <v>227</v>
      </c>
      <c r="Q8" s="36" t="s">
        <v>41</v>
      </c>
    </row>
    <row r="9" spans="1:17" x14ac:dyDescent="0.25">
      <c r="A9" s="40"/>
      <c r="B9" s="37"/>
      <c r="C9" s="38"/>
      <c r="D9" s="37"/>
      <c r="E9" s="39"/>
      <c r="F9" s="40"/>
      <c r="G9" s="39"/>
      <c r="H9" s="37"/>
      <c r="I9" s="41"/>
      <c r="J9" s="39"/>
      <c r="K9" s="41"/>
      <c r="L9" s="41"/>
      <c r="M9" s="41"/>
      <c r="N9" s="37"/>
      <c r="O9" s="42"/>
      <c r="P9" s="42"/>
      <c r="Q9" s="104"/>
    </row>
  </sheetData>
  <mergeCells count="3">
    <mergeCell ref="A3:Q3"/>
    <mergeCell ref="A7:Q7"/>
    <mergeCell ref="A1:F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14"/>
  <sheetViews>
    <sheetView showGridLines="0" zoomScaleNormal="100" workbookViewId="0"/>
  </sheetViews>
  <sheetFormatPr defaultRowHeight="15" x14ac:dyDescent="0.25"/>
  <cols>
    <col min="1" max="1" width="4" customWidth="1"/>
    <col min="2" max="2" width="10.7109375" bestFit="1" customWidth="1"/>
    <col min="3" max="3" width="12" customWidth="1"/>
    <col min="4" max="5" width="12.42578125" customWidth="1"/>
    <col min="6" max="6" width="12.7109375" customWidth="1"/>
    <col min="7" max="11" width="12.85546875" customWidth="1"/>
    <col min="12" max="12" width="14.28515625" customWidth="1"/>
    <col min="13" max="13" width="13.140625" customWidth="1"/>
    <col min="14" max="14" width="12.85546875" customWidth="1"/>
    <col min="15" max="15" width="14.42578125" customWidth="1"/>
    <col min="16" max="17" width="11.5703125" customWidth="1"/>
    <col min="18" max="18" width="12.140625" customWidth="1"/>
    <col min="19" max="20" width="14.28515625" customWidth="1"/>
    <col min="21" max="21" width="11.5703125" customWidth="1"/>
    <col min="22" max="22" width="12.42578125" customWidth="1"/>
    <col min="23" max="25" width="12.28515625" customWidth="1"/>
    <col min="26" max="26" width="14.28515625" customWidth="1"/>
    <col min="27" max="27" width="13.140625" customWidth="1"/>
    <col min="28" max="32" width="14.28515625" customWidth="1"/>
    <col min="33" max="33" width="13.28515625" customWidth="1"/>
    <col min="34" max="34" width="14.42578125" customWidth="1"/>
  </cols>
  <sheetData>
    <row r="1" spans="2:34" ht="18.75" x14ac:dyDescent="0.3">
      <c r="B1" s="223" t="s">
        <v>225</v>
      </c>
      <c r="C1" s="223"/>
      <c r="D1" s="223"/>
      <c r="E1" s="223"/>
      <c r="F1" s="223"/>
      <c r="G1" s="223"/>
      <c r="H1" s="223"/>
    </row>
    <row r="2" spans="2:34" ht="15.75" thickBot="1" x14ac:dyDescent="0.3"/>
    <row r="3" spans="2:34" s="175" customFormat="1" ht="15.75" thickBot="1" x14ac:dyDescent="0.3">
      <c r="B3" s="174" t="s">
        <v>16</v>
      </c>
      <c r="C3" s="241" t="s">
        <v>44</v>
      </c>
      <c r="D3" s="242"/>
      <c r="E3" s="243"/>
      <c r="F3" s="244"/>
      <c r="G3" s="228" t="s">
        <v>45</v>
      </c>
      <c r="H3" s="229"/>
      <c r="I3" s="229"/>
      <c r="J3" s="229"/>
      <c r="K3" s="229"/>
      <c r="L3" s="229"/>
      <c r="M3" s="230"/>
      <c r="N3" s="228" t="s">
        <v>46</v>
      </c>
      <c r="O3" s="229"/>
      <c r="P3" s="229"/>
      <c r="Q3" s="229"/>
      <c r="R3" s="229"/>
      <c r="S3" s="229"/>
      <c r="T3" s="245"/>
      <c r="U3" s="239" t="s">
        <v>47</v>
      </c>
      <c r="V3" s="246"/>
      <c r="W3" s="246"/>
      <c r="X3" s="246"/>
      <c r="Y3" s="246"/>
      <c r="Z3" s="246"/>
      <c r="AA3" s="247"/>
      <c r="AB3" s="248" t="s">
        <v>48</v>
      </c>
      <c r="AC3" s="245"/>
      <c r="AD3" s="249"/>
      <c r="AE3" s="237" t="s">
        <v>49</v>
      </c>
      <c r="AF3" s="238"/>
      <c r="AG3" s="239" t="s">
        <v>50</v>
      </c>
      <c r="AH3" s="240"/>
    </row>
    <row r="4" spans="2:34" s="175" customFormat="1" ht="30.75" customHeight="1" thickBot="1" x14ac:dyDescent="0.3">
      <c r="B4" s="176"/>
      <c r="C4" s="177" t="s">
        <v>51</v>
      </c>
      <c r="D4" s="12" t="s">
        <v>52</v>
      </c>
      <c r="E4" s="12" t="s">
        <v>53</v>
      </c>
      <c r="F4" s="13" t="s">
        <v>27</v>
      </c>
      <c r="G4" s="178" t="s">
        <v>54</v>
      </c>
      <c r="H4" s="11" t="s">
        <v>55</v>
      </c>
      <c r="I4" s="11" t="s">
        <v>56</v>
      </c>
      <c r="J4" s="11" t="s">
        <v>26</v>
      </c>
      <c r="K4" s="11" t="s">
        <v>180</v>
      </c>
      <c r="L4" s="11" t="s">
        <v>19</v>
      </c>
      <c r="M4" s="179" t="s">
        <v>20</v>
      </c>
      <c r="N4" s="178" t="s">
        <v>54</v>
      </c>
      <c r="O4" s="11" t="s">
        <v>57</v>
      </c>
      <c r="P4" s="12" t="s">
        <v>58</v>
      </c>
      <c r="Q4" s="11" t="s">
        <v>26</v>
      </c>
      <c r="R4" s="180" t="s">
        <v>180</v>
      </c>
      <c r="S4" s="181" t="s">
        <v>59</v>
      </c>
      <c r="T4" s="182" t="s">
        <v>20</v>
      </c>
      <c r="U4" s="178" t="s">
        <v>54</v>
      </c>
      <c r="V4" s="11" t="s">
        <v>60</v>
      </c>
      <c r="W4" s="12" t="s">
        <v>61</v>
      </c>
      <c r="X4" s="11" t="s">
        <v>26</v>
      </c>
      <c r="Y4" s="11" t="s">
        <v>180</v>
      </c>
      <c r="Z4" s="11" t="s">
        <v>19</v>
      </c>
      <c r="AA4" s="183" t="s">
        <v>20</v>
      </c>
      <c r="AB4" s="178" t="s">
        <v>25</v>
      </c>
      <c r="AC4" s="179" t="s">
        <v>26</v>
      </c>
      <c r="AD4" s="183" t="s">
        <v>180</v>
      </c>
      <c r="AE4" s="178" t="s">
        <v>62</v>
      </c>
      <c r="AF4" s="183" t="s">
        <v>42</v>
      </c>
      <c r="AG4" s="178" t="s">
        <v>62</v>
      </c>
      <c r="AH4" s="183" t="s">
        <v>42</v>
      </c>
    </row>
    <row r="5" spans="2:34" s="175" customFormat="1" ht="15.75" thickBot="1" x14ac:dyDescent="0.3">
      <c r="B5" s="184">
        <v>42035</v>
      </c>
      <c r="C5" s="185">
        <v>0</v>
      </c>
      <c r="D5" s="186">
        <v>0</v>
      </c>
      <c r="E5" s="186">
        <v>0</v>
      </c>
      <c r="F5" s="187">
        <v>0</v>
      </c>
      <c r="G5" s="188">
        <v>0</v>
      </c>
      <c r="H5" s="189">
        <v>0</v>
      </c>
      <c r="I5" s="189">
        <v>0</v>
      </c>
      <c r="J5" s="189">
        <v>0</v>
      </c>
      <c r="K5" s="189">
        <v>0</v>
      </c>
      <c r="L5" s="190">
        <v>0</v>
      </c>
      <c r="M5" s="191">
        <v>0</v>
      </c>
      <c r="N5" s="192">
        <v>0</v>
      </c>
      <c r="O5" s="193">
        <v>0</v>
      </c>
      <c r="P5" s="193">
        <v>0</v>
      </c>
      <c r="Q5" s="189">
        <v>0</v>
      </c>
      <c r="R5" s="189">
        <v>0</v>
      </c>
      <c r="S5" s="194">
        <v>0</v>
      </c>
      <c r="T5" s="195">
        <v>0</v>
      </c>
      <c r="U5" s="196">
        <v>0</v>
      </c>
      <c r="V5" s="193">
        <v>0</v>
      </c>
      <c r="W5" s="193">
        <v>0</v>
      </c>
      <c r="X5" s="189">
        <v>0</v>
      </c>
      <c r="Y5" s="189">
        <v>0</v>
      </c>
      <c r="Z5" s="190">
        <v>0</v>
      </c>
      <c r="AA5" s="202">
        <v>0</v>
      </c>
      <c r="AB5" s="203">
        <v>0</v>
      </c>
      <c r="AC5" s="198">
        <v>0</v>
      </c>
      <c r="AD5" s="199">
        <v>0</v>
      </c>
      <c r="AE5" s="200">
        <v>0</v>
      </c>
      <c r="AF5" s="201">
        <v>0</v>
      </c>
      <c r="AG5" s="200">
        <v>0</v>
      </c>
      <c r="AH5" s="201">
        <v>0</v>
      </c>
    </row>
    <row r="6" spans="2:34" s="175" customFormat="1" ht="15.75" thickBot="1" x14ac:dyDescent="0.3">
      <c r="B6" s="184">
        <v>42063</v>
      </c>
      <c r="C6" s="185">
        <v>0</v>
      </c>
      <c r="D6" s="186">
        <v>1</v>
      </c>
      <c r="E6" s="186">
        <v>0</v>
      </c>
      <c r="F6" s="187">
        <v>1</v>
      </c>
      <c r="G6" s="188">
        <v>0</v>
      </c>
      <c r="H6" s="189">
        <v>0</v>
      </c>
      <c r="I6" s="189">
        <v>0</v>
      </c>
      <c r="J6" s="189">
        <v>0</v>
      </c>
      <c r="K6" s="189">
        <v>0</v>
      </c>
      <c r="L6" s="190">
        <v>0</v>
      </c>
      <c r="M6" s="191">
        <v>0</v>
      </c>
      <c r="N6" s="192">
        <v>0</v>
      </c>
      <c r="O6" s="193">
        <v>0</v>
      </c>
      <c r="P6" s="193">
        <v>0</v>
      </c>
      <c r="Q6" s="189">
        <v>0</v>
      </c>
      <c r="R6" s="189">
        <v>0</v>
      </c>
      <c r="S6" s="194">
        <v>0</v>
      </c>
      <c r="T6" s="195">
        <v>0</v>
      </c>
      <c r="U6" s="196">
        <v>0</v>
      </c>
      <c r="V6" s="193">
        <v>0</v>
      </c>
      <c r="W6" s="193">
        <v>0</v>
      </c>
      <c r="X6" s="189">
        <v>0</v>
      </c>
      <c r="Y6" s="189">
        <v>0</v>
      </c>
      <c r="Z6" s="190">
        <v>0</v>
      </c>
      <c r="AA6" s="202">
        <v>0</v>
      </c>
      <c r="AB6" s="203">
        <v>1</v>
      </c>
      <c r="AC6" s="198">
        <v>1</v>
      </c>
      <c r="AD6" s="199">
        <v>0</v>
      </c>
      <c r="AE6" s="200">
        <v>1</v>
      </c>
      <c r="AF6" s="201">
        <v>0</v>
      </c>
      <c r="AG6" s="200">
        <v>1</v>
      </c>
      <c r="AH6" s="201">
        <v>0</v>
      </c>
    </row>
    <row r="7" spans="2:34" x14ac:dyDescent="0.25">
      <c r="B7" s="184">
        <v>42094</v>
      </c>
      <c r="C7" s="185">
        <v>0</v>
      </c>
      <c r="D7" s="186">
        <v>0</v>
      </c>
      <c r="E7" s="186">
        <v>1</v>
      </c>
      <c r="F7" s="187">
        <v>1</v>
      </c>
      <c r="G7" s="188">
        <v>0</v>
      </c>
      <c r="H7" s="189">
        <v>0</v>
      </c>
      <c r="I7" s="189">
        <v>0</v>
      </c>
      <c r="J7" s="189">
        <v>0</v>
      </c>
      <c r="K7" s="189">
        <v>0</v>
      </c>
      <c r="L7" s="190">
        <v>0</v>
      </c>
      <c r="M7" s="191">
        <v>0</v>
      </c>
      <c r="N7" s="192">
        <v>0</v>
      </c>
      <c r="O7" s="193">
        <v>0</v>
      </c>
      <c r="P7" s="193">
        <v>0</v>
      </c>
      <c r="Q7" s="189">
        <v>0</v>
      </c>
      <c r="R7" s="189">
        <v>0</v>
      </c>
      <c r="S7" s="194">
        <v>0</v>
      </c>
      <c r="T7" s="195">
        <v>0</v>
      </c>
      <c r="U7" s="196">
        <v>1</v>
      </c>
      <c r="V7" s="193">
        <v>1</v>
      </c>
      <c r="W7" s="193">
        <v>0</v>
      </c>
      <c r="X7" s="189">
        <v>0</v>
      </c>
      <c r="Y7" s="189">
        <v>0</v>
      </c>
      <c r="Z7" s="194">
        <v>1</v>
      </c>
      <c r="AA7" s="195">
        <v>1</v>
      </c>
      <c r="AB7" s="197">
        <v>0</v>
      </c>
      <c r="AC7" s="198">
        <v>0</v>
      </c>
      <c r="AD7" s="199">
        <v>0</v>
      </c>
      <c r="AE7" s="200">
        <f t="shared" ref="AE7" si="0">IFERROR((H7+O7+V7)/F7,0)</f>
        <v>1</v>
      </c>
      <c r="AF7" s="201">
        <f t="shared" ref="AF7" si="1">IFERROR(1-AE7,0)</f>
        <v>0</v>
      </c>
      <c r="AG7" s="200">
        <v>1</v>
      </c>
      <c r="AH7" s="201">
        <f t="shared" ref="AH7" si="2">IFERROR(1-AG7,0)</f>
        <v>0</v>
      </c>
    </row>
    <row r="8" spans="2:34" x14ac:dyDescent="0.25">
      <c r="B8" s="61"/>
      <c r="C8" s="54"/>
      <c r="D8" s="55"/>
      <c r="E8" s="62"/>
      <c r="F8" s="56"/>
      <c r="G8" s="57"/>
      <c r="H8" s="63"/>
      <c r="I8" s="63"/>
      <c r="J8" s="63"/>
      <c r="K8" s="63"/>
      <c r="L8" s="64"/>
      <c r="M8" s="58"/>
      <c r="N8" s="65"/>
      <c r="O8" s="55"/>
      <c r="P8" s="55"/>
      <c r="Q8" s="55"/>
      <c r="R8" s="55"/>
      <c r="S8" s="66"/>
      <c r="T8" s="67"/>
      <c r="U8" s="57"/>
      <c r="V8" s="55"/>
      <c r="W8" s="55"/>
      <c r="X8" s="55"/>
      <c r="Y8" s="55"/>
      <c r="Z8" s="66"/>
      <c r="AA8" s="67"/>
      <c r="AB8" s="68"/>
      <c r="AC8" s="204"/>
      <c r="AD8" s="69"/>
      <c r="AE8" s="59"/>
      <c r="AF8" s="60"/>
      <c r="AG8" s="70"/>
      <c r="AH8" s="71"/>
    </row>
    <row r="9" spans="2:34" x14ac:dyDescent="0.25">
      <c r="B9" s="61"/>
      <c r="C9" s="54"/>
      <c r="D9" s="55"/>
      <c r="E9" s="62"/>
      <c r="F9" s="56"/>
      <c r="G9" s="57"/>
      <c r="H9" s="63"/>
      <c r="I9" s="63"/>
      <c r="J9" s="63"/>
      <c r="K9" s="63"/>
      <c r="L9" s="64"/>
      <c r="M9" s="58"/>
      <c r="N9" s="65"/>
      <c r="O9" s="55"/>
      <c r="P9" s="55"/>
      <c r="Q9" s="55"/>
      <c r="R9" s="55"/>
      <c r="S9" s="66"/>
      <c r="T9" s="67"/>
      <c r="U9" s="57"/>
      <c r="V9" s="55"/>
      <c r="W9" s="55"/>
      <c r="X9" s="55"/>
      <c r="Y9" s="55"/>
      <c r="Z9" s="66"/>
      <c r="AA9" s="67"/>
      <c r="AB9" s="68"/>
      <c r="AC9" s="204"/>
      <c r="AD9" s="69"/>
      <c r="AE9" s="59"/>
      <c r="AF9" s="60"/>
      <c r="AG9" s="70"/>
      <c r="AH9" s="71"/>
    </row>
    <row r="10" spans="2:34" x14ac:dyDescent="0.25">
      <c r="B10" s="61"/>
      <c r="C10" s="54"/>
      <c r="D10" s="55"/>
      <c r="E10" s="62"/>
      <c r="F10" s="56"/>
      <c r="G10" s="57"/>
      <c r="H10" s="63"/>
      <c r="I10" s="63"/>
      <c r="J10" s="63"/>
      <c r="K10" s="63"/>
      <c r="L10" s="64"/>
      <c r="M10" s="58"/>
      <c r="N10" s="65"/>
      <c r="O10" s="55"/>
      <c r="P10" s="55"/>
      <c r="Q10" s="55"/>
      <c r="R10" s="55"/>
      <c r="S10" s="66"/>
      <c r="T10" s="67"/>
      <c r="U10" s="57"/>
      <c r="V10" s="55"/>
      <c r="W10" s="55"/>
      <c r="X10" s="55"/>
      <c r="Y10" s="55"/>
      <c r="Z10" s="66"/>
      <c r="AA10" s="67"/>
      <c r="AB10" s="68"/>
      <c r="AC10" s="204"/>
      <c r="AD10" s="69"/>
      <c r="AE10" s="59"/>
      <c r="AF10" s="60"/>
      <c r="AG10" s="70"/>
      <c r="AH10" s="71"/>
    </row>
    <row r="11" spans="2:34" x14ac:dyDescent="0.25">
      <c r="B11" s="61"/>
      <c r="C11" s="54"/>
      <c r="D11" s="55"/>
      <c r="E11" s="62"/>
      <c r="F11" s="56"/>
      <c r="G11" s="57"/>
      <c r="H11" s="63"/>
      <c r="I11" s="63"/>
      <c r="J11" s="63"/>
      <c r="K11" s="63"/>
      <c r="L11" s="64"/>
      <c r="M11" s="58"/>
      <c r="N11" s="65"/>
      <c r="O11" s="55"/>
      <c r="P11" s="55"/>
      <c r="Q11" s="55"/>
      <c r="R11" s="55"/>
      <c r="S11" s="66"/>
      <c r="T11" s="67"/>
      <c r="U11" s="57"/>
      <c r="V11" s="55"/>
      <c r="W11" s="55"/>
      <c r="X11" s="55"/>
      <c r="Y11" s="55"/>
      <c r="Z11" s="66"/>
      <c r="AA11" s="67"/>
      <c r="AB11" s="68"/>
      <c r="AC11" s="204"/>
      <c r="AD11" s="69"/>
      <c r="AE11" s="59"/>
      <c r="AF11" s="60"/>
      <c r="AG11" s="70"/>
      <c r="AH11" s="71"/>
    </row>
    <row r="12" spans="2:34" x14ac:dyDescent="0.25">
      <c r="B12" s="61"/>
      <c r="C12" s="54"/>
      <c r="D12" s="55"/>
      <c r="E12" s="62"/>
      <c r="F12" s="56"/>
      <c r="G12" s="57"/>
      <c r="H12" s="63"/>
      <c r="I12" s="63"/>
      <c r="J12" s="63"/>
      <c r="K12" s="63"/>
      <c r="L12" s="64"/>
      <c r="M12" s="58"/>
      <c r="N12" s="65"/>
      <c r="O12" s="55"/>
      <c r="P12" s="55"/>
      <c r="Q12" s="55"/>
      <c r="R12" s="55"/>
      <c r="S12" s="66"/>
      <c r="T12" s="67"/>
      <c r="U12" s="57"/>
      <c r="V12" s="55"/>
      <c r="W12" s="55"/>
      <c r="X12" s="55"/>
      <c r="Y12" s="55"/>
      <c r="Z12" s="66"/>
      <c r="AA12" s="67"/>
      <c r="AB12" s="68"/>
      <c r="AC12" s="204"/>
      <c r="AD12" s="69"/>
      <c r="AE12" s="59"/>
      <c r="AF12" s="60"/>
      <c r="AG12" s="70"/>
      <c r="AH12" s="71"/>
    </row>
    <row r="13" spans="2:34" ht="15.75" thickBot="1" x14ac:dyDescent="0.3">
      <c r="B13" s="72"/>
      <c r="C13" s="54"/>
      <c r="D13" s="55"/>
      <c r="E13" s="62"/>
      <c r="F13" s="56"/>
      <c r="G13" s="73"/>
      <c r="H13" s="74"/>
      <c r="I13" s="74"/>
      <c r="J13" s="74"/>
      <c r="K13" s="74"/>
      <c r="L13" s="75"/>
      <c r="M13" s="58"/>
      <c r="N13" s="76"/>
      <c r="O13" s="77"/>
      <c r="P13" s="77"/>
      <c r="Q13" s="77"/>
      <c r="R13" s="77"/>
      <c r="S13" s="78"/>
      <c r="T13" s="79"/>
      <c r="U13" s="80"/>
      <c r="V13" s="81"/>
      <c r="W13" s="81"/>
      <c r="X13" s="81"/>
      <c r="Y13" s="81"/>
      <c r="Z13" s="82"/>
      <c r="AA13" s="83"/>
      <c r="AB13" s="84"/>
      <c r="AC13" s="205"/>
      <c r="AD13" s="85"/>
      <c r="AE13" s="59"/>
      <c r="AF13" s="60"/>
      <c r="AG13" s="70"/>
      <c r="AH13" s="71"/>
    </row>
    <row r="14" spans="2:34" ht="15.75" thickBot="1" x14ac:dyDescent="0.3">
      <c r="B14" s="30" t="s">
        <v>178</v>
      </c>
      <c r="C14" s="86">
        <v>0</v>
      </c>
      <c r="D14" s="87">
        <v>0.33333333333333331</v>
      </c>
      <c r="E14" s="87">
        <v>0.33333333333333331</v>
      </c>
      <c r="F14" s="88">
        <v>0.66666666666666663</v>
      </c>
      <c r="G14" s="86">
        <v>0</v>
      </c>
      <c r="H14" s="89">
        <v>0</v>
      </c>
      <c r="I14" s="89">
        <v>0</v>
      </c>
      <c r="J14" s="89">
        <v>0</v>
      </c>
      <c r="K14" s="89">
        <v>0</v>
      </c>
      <c r="L14" s="90">
        <v>0</v>
      </c>
      <c r="M14" s="91">
        <v>0</v>
      </c>
      <c r="N14" s="92">
        <v>0</v>
      </c>
      <c r="O14" s="89">
        <v>0</v>
      </c>
      <c r="P14" s="89">
        <v>0</v>
      </c>
      <c r="Q14" s="89">
        <v>0</v>
      </c>
      <c r="R14" s="89">
        <v>0</v>
      </c>
      <c r="S14" s="89">
        <v>0</v>
      </c>
      <c r="T14" s="93">
        <v>0</v>
      </c>
      <c r="U14" s="86">
        <v>0.33333333333333331</v>
      </c>
      <c r="V14" s="87">
        <v>0.33333333333333331</v>
      </c>
      <c r="W14" s="87">
        <v>0</v>
      </c>
      <c r="X14" s="87">
        <v>0</v>
      </c>
      <c r="Y14" s="87">
        <v>0</v>
      </c>
      <c r="Z14" s="90">
        <v>0.33333333333333331</v>
      </c>
      <c r="AA14" s="94">
        <v>0.33333333333333331</v>
      </c>
      <c r="AB14" s="86">
        <v>0.33333333333333331</v>
      </c>
      <c r="AC14" s="206">
        <v>0.33333333333333331</v>
      </c>
      <c r="AD14" s="88">
        <v>0</v>
      </c>
      <c r="AE14" s="95">
        <v>0.66666666666666663</v>
      </c>
      <c r="AF14" s="96">
        <v>0</v>
      </c>
      <c r="AG14" s="95">
        <v>0.66666666666666663</v>
      </c>
      <c r="AH14" s="96">
        <v>0</v>
      </c>
    </row>
  </sheetData>
  <mergeCells count="8">
    <mergeCell ref="AE3:AF3"/>
    <mergeCell ref="AG3:AH3"/>
    <mergeCell ref="B1:H1"/>
    <mergeCell ref="C3:F3"/>
    <mergeCell ref="G3:M3"/>
    <mergeCell ref="N3:T3"/>
    <mergeCell ref="U3:AA3"/>
    <mergeCell ref="AB3:AD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showGridLines="0" topLeftCell="L1" workbookViewId="0">
      <pane ySplit="4" topLeftCell="A5" activePane="bottomLeft" state="frozen"/>
      <selection pane="bottomLeft" activeCell="O20" sqref="O20"/>
    </sheetView>
  </sheetViews>
  <sheetFormatPr defaultRowHeight="15" x14ac:dyDescent="0.25"/>
  <cols>
    <col min="1" max="1" width="10.7109375" bestFit="1" customWidth="1"/>
    <col min="2" max="2" width="16.85546875" bestFit="1" customWidth="1"/>
    <col min="3" max="3" width="16.85546875" customWidth="1"/>
    <col min="4" max="4" width="36.42578125" bestFit="1" customWidth="1"/>
    <col min="5" max="5" width="12.85546875" customWidth="1"/>
    <col min="6" max="6" width="18" customWidth="1"/>
    <col min="7" max="7" width="18.28515625" customWidth="1"/>
    <col min="8" max="8" width="16.7109375" customWidth="1"/>
    <col min="9" max="9" width="14.7109375" customWidth="1"/>
    <col min="10" max="10" width="14" customWidth="1"/>
    <col min="11" max="12" width="23.7109375" bestFit="1" customWidth="1"/>
    <col min="13" max="13" width="20.140625" bestFit="1" customWidth="1"/>
    <col min="14" max="14" width="55.140625" style="125" customWidth="1"/>
    <col min="15" max="15" width="50" customWidth="1"/>
    <col min="16" max="16" width="20.28515625" customWidth="1"/>
  </cols>
  <sheetData>
    <row r="1" spans="1:16" ht="18.75" x14ac:dyDescent="0.3">
      <c r="A1" s="236" t="s">
        <v>198</v>
      </c>
      <c r="B1" s="236"/>
      <c r="C1" s="236"/>
      <c r="D1" s="236"/>
      <c r="F1" s="97"/>
    </row>
    <row r="3" spans="1:16" x14ac:dyDescent="0.25">
      <c r="A3" s="252" t="s">
        <v>45</v>
      </c>
      <c r="B3" s="253"/>
      <c r="C3" s="253"/>
      <c r="D3" s="253"/>
      <c r="E3" s="253"/>
      <c r="F3" s="253"/>
      <c r="G3" s="253"/>
      <c r="H3" s="253"/>
      <c r="I3" s="253"/>
      <c r="J3" s="253"/>
      <c r="K3" s="253"/>
      <c r="L3" s="253"/>
      <c r="M3" s="253"/>
      <c r="N3" s="253"/>
      <c r="O3" s="253"/>
      <c r="P3" s="253"/>
    </row>
    <row r="4" spans="1:16" ht="30" x14ac:dyDescent="0.25">
      <c r="A4" s="36" t="s">
        <v>15</v>
      </c>
      <c r="B4" s="36" t="s">
        <v>28</v>
      </c>
      <c r="C4" s="36" t="s">
        <v>29</v>
      </c>
      <c r="D4" s="36" t="s">
        <v>30</v>
      </c>
      <c r="E4" s="36" t="s">
        <v>63</v>
      </c>
      <c r="F4" s="36" t="s">
        <v>64</v>
      </c>
      <c r="G4" s="36" t="s">
        <v>31</v>
      </c>
      <c r="H4" s="36" t="s">
        <v>65</v>
      </c>
      <c r="I4" s="36" t="s">
        <v>66</v>
      </c>
      <c r="J4" s="36" t="s">
        <v>67</v>
      </c>
      <c r="K4" s="36" t="s">
        <v>39</v>
      </c>
      <c r="L4" s="36" t="s">
        <v>68</v>
      </c>
      <c r="M4" s="36" t="s">
        <v>40</v>
      </c>
      <c r="N4" s="36" t="s">
        <v>69</v>
      </c>
      <c r="O4" s="36" t="s">
        <v>226</v>
      </c>
      <c r="P4" s="36" t="s">
        <v>70</v>
      </c>
    </row>
    <row r="5" spans="1:16" x14ac:dyDescent="0.25">
      <c r="A5" s="98"/>
      <c r="B5" s="37"/>
      <c r="C5" s="38"/>
      <c r="D5" s="37"/>
      <c r="E5" s="40"/>
      <c r="F5" s="40"/>
      <c r="G5" s="102"/>
      <c r="H5" s="102"/>
      <c r="I5" s="102"/>
      <c r="J5" s="39"/>
      <c r="K5" s="39"/>
      <c r="L5" s="37"/>
      <c r="M5" s="37"/>
      <c r="N5" s="99"/>
      <c r="O5" s="100"/>
      <c r="P5" s="100"/>
    </row>
    <row r="7" spans="1:16" x14ac:dyDescent="0.25">
      <c r="A7" s="252" t="s">
        <v>71</v>
      </c>
      <c r="B7" s="253"/>
      <c r="C7" s="253"/>
      <c r="D7" s="253"/>
      <c r="E7" s="253"/>
      <c r="F7" s="253"/>
      <c r="G7" s="253"/>
      <c r="H7" s="253"/>
      <c r="I7" s="253"/>
      <c r="J7" s="253"/>
      <c r="K7" s="253"/>
      <c r="L7" s="253"/>
      <c r="M7" s="253"/>
      <c r="N7" s="253"/>
      <c r="O7" s="253"/>
      <c r="P7" s="253"/>
    </row>
    <row r="8" spans="1:16" ht="30" x14ac:dyDescent="0.25">
      <c r="A8" s="36" t="s">
        <v>15</v>
      </c>
      <c r="B8" s="36" t="s">
        <v>28</v>
      </c>
      <c r="C8" s="36" t="s">
        <v>29</v>
      </c>
      <c r="D8" s="36" t="s">
        <v>30</v>
      </c>
      <c r="E8" s="36" t="s">
        <v>63</v>
      </c>
      <c r="F8" s="36" t="s">
        <v>64</v>
      </c>
      <c r="G8" s="36" t="s">
        <v>31</v>
      </c>
      <c r="H8" s="36" t="s">
        <v>65</v>
      </c>
      <c r="I8" s="36" t="s">
        <v>66</v>
      </c>
      <c r="J8" s="36" t="s">
        <v>67</v>
      </c>
      <c r="K8" s="36" t="s">
        <v>39</v>
      </c>
      <c r="L8" s="36" t="s">
        <v>68</v>
      </c>
      <c r="M8" s="36" t="s">
        <v>40</v>
      </c>
      <c r="N8" s="36" t="s">
        <v>69</v>
      </c>
      <c r="O8" s="36" t="s">
        <v>226</v>
      </c>
      <c r="P8" s="36" t="s">
        <v>70</v>
      </c>
    </row>
    <row r="9" spans="1:16" x14ac:dyDescent="0.25">
      <c r="A9" s="169"/>
      <c r="B9" s="104"/>
      <c r="C9" s="105"/>
      <c r="D9" s="104"/>
      <c r="E9" s="106"/>
      <c r="F9" s="106"/>
      <c r="G9" s="107"/>
      <c r="H9" s="107"/>
      <c r="I9" s="107"/>
      <c r="J9" s="48"/>
      <c r="K9" s="48"/>
      <c r="L9" s="104"/>
      <c r="M9" s="104"/>
      <c r="N9" s="99"/>
      <c r="O9" s="170"/>
      <c r="P9" s="100"/>
    </row>
    <row r="11" spans="1:16" x14ac:dyDescent="0.25">
      <c r="A11" s="252" t="s">
        <v>72</v>
      </c>
      <c r="B11" s="253"/>
      <c r="C11" s="253"/>
      <c r="D11" s="253"/>
      <c r="E11" s="253"/>
      <c r="F11" s="253"/>
      <c r="G11" s="253"/>
      <c r="H11" s="253"/>
      <c r="I11" s="253"/>
      <c r="J11" s="253"/>
      <c r="K11" s="253"/>
      <c r="L11" s="253"/>
      <c r="M11" s="253"/>
      <c r="N11" s="253"/>
      <c r="O11" s="253"/>
      <c r="P11" s="253"/>
    </row>
    <row r="12" spans="1:16" ht="30" x14ac:dyDescent="0.25">
      <c r="A12" s="36" t="s">
        <v>15</v>
      </c>
      <c r="B12" s="36" t="s">
        <v>28</v>
      </c>
      <c r="C12" s="36" t="s">
        <v>29</v>
      </c>
      <c r="D12" s="36" t="s">
        <v>30</v>
      </c>
      <c r="E12" s="36" t="s">
        <v>63</v>
      </c>
      <c r="F12" s="36" t="s">
        <v>64</v>
      </c>
      <c r="G12" s="36" t="s">
        <v>31</v>
      </c>
      <c r="H12" s="36" t="s">
        <v>65</v>
      </c>
      <c r="I12" s="36" t="s">
        <v>66</v>
      </c>
      <c r="J12" s="36" t="s">
        <v>67</v>
      </c>
      <c r="K12" s="36" t="s">
        <v>39</v>
      </c>
      <c r="L12" s="36" t="s">
        <v>68</v>
      </c>
      <c r="M12" s="36" t="s">
        <v>40</v>
      </c>
      <c r="N12" s="36" t="s">
        <v>69</v>
      </c>
      <c r="O12" s="36" t="s">
        <v>226</v>
      </c>
      <c r="P12" s="36" t="s">
        <v>70</v>
      </c>
    </row>
    <row r="13" spans="1:16" ht="75" x14ac:dyDescent="0.25">
      <c r="A13" s="98">
        <v>42094</v>
      </c>
      <c r="B13" s="37">
        <v>8583664</v>
      </c>
      <c r="C13" s="38">
        <v>1010248866</v>
      </c>
      <c r="D13" s="37" t="s">
        <v>176</v>
      </c>
      <c r="E13" s="40">
        <v>42089</v>
      </c>
      <c r="F13" s="40"/>
      <c r="G13" s="39">
        <v>609021.39</v>
      </c>
      <c r="H13" s="39">
        <v>419000</v>
      </c>
      <c r="I13" s="39">
        <v>377100</v>
      </c>
      <c r="J13" s="39">
        <v>356150</v>
      </c>
      <c r="K13" s="39">
        <v>-20950</v>
      </c>
      <c r="L13" s="37" t="s">
        <v>72</v>
      </c>
      <c r="M13" s="37" t="s">
        <v>42</v>
      </c>
      <c r="N13" s="99" t="s">
        <v>221</v>
      </c>
      <c r="O13" s="100" t="s">
        <v>230</v>
      </c>
      <c r="P13" s="101" t="s">
        <v>43</v>
      </c>
    </row>
    <row r="15" spans="1:16" x14ac:dyDescent="0.25">
      <c r="A15" s="250" t="s">
        <v>25</v>
      </c>
      <c r="B15" s="251"/>
      <c r="C15" s="251"/>
      <c r="D15" s="251"/>
      <c r="E15" s="251"/>
      <c r="F15" s="251"/>
      <c r="G15" s="251"/>
      <c r="H15" s="251"/>
      <c r="I15" s="251"/>
      <c r="J15" s="251"/>
      <c r="K15" s="251"/>
      <c r="L15" s="251"/>
      <c r="M15" s="251"/>
      <c r="N15" s="251"/>
      <c r="O15" s="251"/>
      <c r="P15" s="251"/>
    </row>
    <row r="16" spans="1:16" ht="30" x14ac:dyDescent="0.25">
      <c r="A16" s="36" t="s">
        <v>15</v>
      </c>
      <c r="B16" s="103" t="s">
        <v>28</v>
      </c>
      <c r="C16" s="103" t="s">
        <v>29</v>
      </c>
      <c r="D16" s="103" t="s">
        <v>30</v>
      </c>
      <c r="E16" s="103" t="s">
        <v>63</v>
      </c>
      <c r="F16" s="103" t="s">
        <v>64</v>
      </c>
      <c r="G16" s="103" t="s">
        <v>31</v>
      </c>
      <c r="H16" s="103" t="s">
        <v>65</v>
      </c>
      <c r="I16" s="103" t="s">
        <v>66</v>
      </c>
      <c r="J16" s="103" t="s">
        <v>67</v>
      </c>
      <c r="K16" s="103" t="s">
        <v>39</v>
      </c>
      <c r="L16" s="103" t="s">
        <v>68</v>
      </c>
      <c r="M16" s="103" t="s">
        <v>40</v>
      </c>
      <c r="N16" s="36" t="s">
        <v>69</v>
      </c>
      <c r="O16" s="36" t="s">
        <v>226</v>
      </c>
      <c r="P16" s="108" t="s">
        <v>70</v>
      </c>
    </row>
    <row r="17" spans="1:16" ht="45" x14ac:dyDescent="0.25">
      <c r="A17" s="98">
        <v>42063</v>
      </c>
      <c r="B17" s="37">
        <v>8583050</v>
      </c>
      <c r="C17" s="38">
        <v>1010095705</v>
      </c>
      <c r="D17" s="37" t="s">
        <v>176</v>
      </c>
      <c r="E17" s="40">
        <v>42054</v>
      </c>
      <c r="F17" s="40">
        <v>42045</v>
      </c>
      <c r="G17" s="39">
        <v>119429.41</v>
      </c>
      <c r="H17" s="39">
        <v>76000</v>
      </c>
      <c r="I17" s="39">
        <v>60800</v>
      </c>
      <c r="J17" s="39">
        <v>61583.75</v>
      </c>
      <c r="K17" s="39">
        <v>783.75</v>
      </c>
      <c r="L17" s="37" t="s">
        <v>216</v>
      </c>
      <c r="M17" s="37" t="s">
        <v>217</v>
      </c>
      <c r="N17" s="99" t="s">
        <v>218</v>
      </c>
      <c r="O17" s="99" t="s">
        <v>8</v>
      </c>
      <c r="P17" s="101" t="s">
        <v>43</v>
      </c>
    </row>
  </sheetData>
  <mergeCells count="5">
    <mergeCell ref="A15:P15"/>
    <mergeCell ref="A3:P3"/>
    <mergeCell ref="A1:D1"/>
    <mergeCell ref="A7:P7"/>
    <mergeCell ref="A11:P11"/>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4"/>
  <sheetViews>
    <sheetView showGridLines="0" workbookViewId="0">
      <selection activeCell="C7" sqref="C7"/>
    </sheetView>
  </sheetViews>
  <sheetFormatPr defaultRowHeight="15" x14ac:dyDescent="0.25"/>
  <cols>
    <col min="1" max="1" width="4" customWidth="1"/>
    <col min="2" max="2" width="12" customWidth="1"/>
    <col min="3" max="3" width="11.42578125" customWidth="1"/>
    <col min="4" max="4" width="15.140625" customWidth="1"/>
    <col min="6" max="6" width="9.5703125" customWidth="1"/>
    <col min="7" max="7" width="13.42578125" customWidth="1"/>
    <col min="8" max="8" width="15.85546875" customWidth="1"/>
    <col min="9" max="9" width="14.140625" customWidth="1"/>
    <col min="10" max="10" width="15.5703125" customWidth="1"/>
    <col min="11" max="12" width="16.28515625" customWidth="1"/>
    <col min="13" max="13" width="21.42578125" customWidth="1"/>
    <col min="14" max="14" width="26.140625" customWidth="1"/>
  </cols>
  <sheetData>
    <row r="1" spans="2:14" ht="18.75" x14ac:dyDescent="0.3">
      <c r="B1" s="223" t="s">
        <v>222</v>
      </c>
      <c r="C1" s="223"/>
      <c r="D1" s="223"/>
      <c r="E1" s="223"/>
      <c r="F1" s="223"/>
      <c r="G1" s="223"/>
      <c r="H1" s="223"/>
    </row>
    <row r="2" spans="2:14" ht="15.75" thickBot="1" x14ac:dyDescent="0.3"/>
    <row r="3" spans="2:14" ht="15.75" thickBot="1" x14ac:dyDescent="0.3">
      <c r="B3" s="50" t="s">
        <v>16</v>
      </c>
      <c r="C3" s="254" t="s">
        <v>100</v>
      </c>
      <c r="D3" s="254"/>
      <c r="E3" s="254"/>
      <c r="F3" s="254"/>
      <c r="G3" s="254"/>
      <c r="H3" s="254"/>
      <c r="I3" s="254"/>
      <c r="J3" s="254"/>
      <c r="K3" s="255" t="s">
        <v>101</v>
      </c>
      <c r="L3" s="256"/>
      <c r="M3" s="257" t="s">
        <v>102</v>
      </c>
      <c r="N3" s="258"/>
    </row>
    <row r="4" spans="2:14" ht="40.5" customHeight="1" thickBot="1" x14ac:dyDescent="0.3">
      <c r="B4" s="127"/>
      <c r="C4" s="128" t="s">
        <v>103</v>
      </c>
      <c r="D4" s="129" t="s">
        <v>99</v>
      </c>
      <c r="E4" s="129" t="s">
        <v>104</v>
      </c>
      <c r="F4" s="129" t="s">
        <v>105</v>
      </c>
      <c r="G4" s="129" t="s">
        <v>106</v>
      </c>
      <c r="H4" s="129" t="s">
        <v>107</v>
      </c>
      <c r="I4" s="129" t="s">
        <v>108</v>
      </c>
      <c r="J4" s="130" t="s">
        <v>109</v>
      </c>
      <c r="K4" s="52" t="s">
        <v>105</v>
      </c>
      <c r="L4" s="53" t="s">
        <v>107</v>
      </c>
      <c r="M4" s="52" t="s">
        <v>110</v>
      </c>
      <c r="N4" s="53" t="s">
        <v>111</v>
      </c>
    </row>
    <row r="5" spans="2:14" x14ac:dyDescent="0.25">
      <c r="B5" s="61">
        <v>42035</v>
      </c>
      <c r="C5" s="131">
        <v>67</v>
      </c>
      <c r="D5" s="132">
        <v>26619274.260000002</v>
      </c>
      <c r="E5" s="133">
        <v>631.79104477611895</v>
      </c>
      <c r="F5" s="133">
        <v>0</v>
      </c>
      <c r="G5" s="133">
        <v>0</v>
      </c>
      <c r="H5" s="133">
        <v>0</v>
      </c>
      <c r="I5" s="134">
        <v>1</v>
      </c>
      <c r="J5" s="135">
        <v>0</v>
      </c>
      <c r="K5" s="136">
        <v>0</v>
      </c>
      <c r="L5" s="137">
        <v>0</v>
      </c>
      <c r="M5" s="136">
        <v>0</v>
      </c>
      <c r="N5" s="207">
        <v>0</v>
      </c>
    </row>
    <row r="6" spans="2:14" x14ac:dyDescent="0.25">
      <c r="B6" s="61">
        <v>42063</v>
      </c>
      <c r="C6" s="131">
        <v>107</v>
      </c>
      <c r="D6" s="132">
        <v>42697515.640000001</v>
      </c>
      <c r="E6" s="133">
        <v>602.89719626168198</v>
      </c>
      <c r="F6" s="133">
        <v>0</v>
      </c>
      <c r="G6" s="133">
        <v>0</v>
      </c>
      <c r="H6" s="133">
        <v>0</v>
      </c>
      <c r="I6" s="134">
        <v>1</v>
      </c>
      <c r="J6" s="135">
        <v>0</v>
      </c>
      <c r="K6" s="136">
        <v>0</v>
      </c>
      <c r="L6" s="137">
        <v>0</v>
      </c>
      <c r="M6" s="136">
        <v>0</v>
      </c>
      <c r="N6" s="207">
        <v>0</v>
      </c>
    </row>
    <row r="7" spans="2:14" s="126" customFormat="1" x14ac:dyDescent="0.25">
      <c r="B7" s="61">
        <v>42094</v>
      </c>
      <c r="C7" s="212">
        <v>42</v>
      </c>
      <c r="D7" s="213">
        <v>14852053.119999999</v>
      </c>
      <c r="E7" s="214">
        <v>611.90476190476204</v>
      </c>
      <c r="F7" s="214">
        <v>0</v>
      </c>
      <c r="G7" s="214">
        <v>0</v>
      </c>
      <c r="H7" s="214">
        <v>0</v>
      </c>
      <c r="I7" s="215">
        <v>1</v>
      </c>
      <c r="J7" s="216">
        <v>0</v>
      </c>
      <c r="K7" s="209">
        <v>0</v>
      </c>
      <c r="L7" s="208">
        <v>0</v>
      </c>
      <c r="M7" s="209">
        <v>0</v>
      </c>
      <c r="N7" s="207">
        <v>0</v>
      </c>
    </row>
    <row r="8" spans="2:14" x14ac:dyDescent="0.25">
      <c r="B8" s="61"/>
      <c r="C8" s="138"/>
      <c r="D8" s="37"/>
      <c r="E8" s="37"/>
      <c r="F8" s="37"/>
      <c r="G8" s="37"/>
      <c r="H8" s="37"/>
      <c r="I8" s="134"/>
      <c r="J8" s="139"/>
      <c r="K8" s="136"/>
      <c r="L8" s="137"/>
      <c r="M8" s="136"/>
      <c r="N8" s="137"/>
    </row>
    <row r="9" spans="2:14" x14ac:dyDescent="0.25">
      <c r="B9" s="61"/>
      <c r="C9" s="138"/>
      <c r="D9" s="37"/>
      <c r="E9" s="37"/>
      <c r="F9" s="37"/>
      <c r="G9" s="37"/>
      <c r="H9" s="37"/>
      <c r="I9" s="134"/>
      <c r="J9" s="139"/>
      <c r="K9" s="136"/>
      <c r="L9" s="137"/>
      <c r="M9" s="136"/>
      <c r="N9" s="137"/>
    </row>
    <row r="10" spans="2:14" x14ac:dyDescent="0.25">
      <c r="B10" s="61"/>
      <c r="C10" s="138"/>
      <c r="D10" s="37"/>
      <c r="E10" s="37"/>
      <c r="F10" s="37"/>
      <c r="G10" s="37"/>
      <c r="H10" s="37"/>
      <c r="I10" s="134"/>
      <c r="J10" s="139"/>
      <c r="K10" s="136"/>
      <c r="L10" s="137"/>
      <c r="M10" s="136"/>
      <c r="N10" s="137"/>
    </row>
    <row r="11" spans="2:14" x14ac:dyDescent="0.25">
      <c r="B11" s="61"/>
      <c r="C11" s="138"/>
      <c r="D11" s="37"/>
      <c r="E11" s="37"/>
      <c r="F11" s="37"/>
      <c r="G11" s="37"/>
      <c r="H11" s="37"/>
      <c r="I11" s="134"/>
      <c r="J11" s="139"/>
      <c r="K11" s="136"/>
      <c r="L11" s="137"/>
      <c r="M11" s="136"/>
      <c r="N11" s="137"/>
    </row>
    <row r="12" spans="2:14" x14ac:dyDescent="0.25">
      <c r="B12" s="61"/>
      <c r="C12" s="138"/>
      <c r="D12" s="37"/>
      <c r="E12" s="37"/>
      <c r="F12" s="37"/>
      <c r="G12" s="37"/>
      <c r="H12" s="37"/>
      <c r="I12" s="134"/>
      <c r="J12" s="139"/>
      <c r="K12" s="136"/>
      <c r="L12" s="137"/>
      <c r="M12" s="136"/>
      <c r="N12" s="137"/>
    </row>
    <row r="13" spans="2:14" ht="15.75" thickBot="1" x14ac:dyDescent="0.3">
      <c r="B13" s="140"/>
      <c r="C13" s="141"/>
      <c r="D13" s="142"/>
      <c r="E13" s="142"/>
      <c r="F13" s="142"/>
      <c r="G13" s="142"/>
      <c r="H13" s="142"/>
      <c r="I13" s="143"/>
      <c r="J13" s="144"/>
      <c r="K13" s="70"/>
      <c r="L13" s="71"/>
      <c r="M13" s="70"/>
      <c r="N13" s="71"/>
    </row>
    <row r="14" spans="2:14" ht="15.75" thickBot="1" x14ac:dyDescent="0.3">
      <c r="B14" s="30" t="s">
        <v>178</v>
      </c>
      <c r="C14" s="145">
        <v>72</v>
      </c>
      <c r="D14" s="146">
        <v>28056281.006666671</v>
      </c>
      <c r="E14" s="168">
        <v>615.5310009808544</v>
      </c>
      <c r="F14" s="147">
        <v>0</v>
      </c>
      <c r="G14" s="168">
        <v>0</v>
      </c>
      <c r="H14" s="168">
        <v>0</v>
      </c>
      <c r="I14" s="148">
        <v>1</v>
      </c>
      <c r="J14" s="149">
        <v>0</v>
      </c>
      <c r="K14" s="150">
        <v>0</v>
      </c>
      <c r="L14" s="151">
        <v>0</v>
      </c>
      <c r="M14" s="150">
        <v>0</v>
      </c>
      <c r="N14" s="151">
        <v>0</v>
      </c>
    </row>
  </sheetData>
  <mergeCells count="4">
    <mergeCell ref="B1:H1"/>
    <mergeCell ref="C3:J3"/>
    <mergeCell ref="K3:L3"/>
    <mergeCell ref="M3:N3"/>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8"/>
  <sheetViews>
    <sheetView showGridLines="0" workbookViewId="0"/>
  </sheetViews>
  <sheetFormatPr defaultRowHeight="15" x14ac:dyDescent="0.25"/>
  <cols>
    <col min="1" max="1" width="4" customWidth="1"/>
    <col min="2" max="2" width="10.85546875" customWidth="1"/>
    <col min="4" max="4" width="14.42578125" customWidth="1"/>
    <col min="5" max="10" width="20.28515625" customWidth="1"/>
  </cols>
  <sheetData>
    <row r="1" spans="2:10" ht="18.75" x14ac:dyDescent="0.3">
      <c r="B1" s="223" t="s">
        <v>223</v>
      </c>
      <c r="C1" s="223"/>
      <c r="D1" s="223"/>
      <c r="E1" s="223"/>
      <c r="F1" s="223"/>
      <c r="G1" s="223"/>
    </row>
    <row r="2" spans="2:10" ht="15.75" thickBot="1" x14ac:dyDescent="0.3"/>
    <row r="3" spans="2:10" ht="15.75" customHeight="1" thickBot="1" x14ac:dyDescent="0.3">
      <c r="B3" s="50" t="s">
        <v>16</v>
      </c>
      <c r="C3" s="259" t="s">
        <v>112</v>
      </c>
      <c r="D3" s="260"/>
      <c r="E3" s="260"/>
      <c r="F3" s="260"/>
      <c r="G3" s="260"/>
      <c r="H3" s="260"/>
      <c r="I3" s="260"/>
      <c r="J3" s="261"/>
    </row>
    <row r="4" spans="2:10" ht="39" thickBot="1" x14ac:dyDescent="0.3">
      <c r="B4" s="51"/>
      <c r="C4" s="52" t="s">
        <v>103</v>
      </c>
      <c r="D4" s="10" t="s">
        <v>99</v>
      </c>
      <c r="E4" s="10" t="s">
        <v>113</v>
      </c>
      <c r="F4" s="10" t="s">
        <v>114</v>
      </c>
      <c r="G4" s="10" t="s">
        <v>115</v>
      </c>
      <c r="H4" s="10" t="s">
        <v>116</v>
      </c>
      <c r="I4" s="10" t="s">
        <v>117</v>
      </c>
      <c r="J4" s="53" t="s">
        <v>118</v>
      </c>
    </row>
    <row r="5" spans="2:10" x14ac:dyDescent="0.25">
      <c r="B5" s="61">
        <v>42035</v>
      </c>
      <c r="C5" s="152">
        <v>67</v>
      </c>
      <c r="D5" s="153">
        <v>26619274.260000002</v>
      </c>
      <c r="E5" s="153">
        <v>5603.11</v>
      </c>
      <c r="F5" s="153">
        <v>5603.11</v>
      </c>
      <c r="G5" s="153">
        <v>0</v>
      </c>
      <c r="H5" s="153">
        <v>5603.11</v>
      </c>
      <c r="I5" s="153">
        <v>0</v>
      </c>
      <c r="J5" s="207">
        <v>0</v>
      </c>
    </row>
    <row r="6" spans="2:10" x14ac:dyDescent="0.25">
      <c r="B6" s="61">
        <v>42063</v>
      </c>
      <c r="C6" s="152">
        <v>107</v>
      </c>
      <c r="D6" s="153">
        <v>42697515.640000001</v>
      </c>
      <c r="E6" s="153">
        <v>8986.31</v>
      </c>
      <c r="F6" s="153">
        <v>8986.31</v>
      </c>
      <c r="G6" s="153">
        <v>0</v>
      </c>
      <c r="H6" s="153">
        <v>8986.31</v>
      </c>
      <c r="I6" s="153">
        <v>0</v>
      </c>
      <c r="J6" s="207">
        <v>0</v>
      </c>
    </row>
    <row r="7" spans="2:10" x14ac:dyDescent="0.25">
      <c r="B7" s="61">
        <v>42094</v>
      </c>
      <c r="C7" s="152">
        <v>42</v>
      </c>
      <c r="D7" s="153">
        <v>14852053.119999999</v>
      </c>
      <c r="E7" s="153">
        <v>3552.36</v>
      </c>
      <c r="F7" s="153">
        <v>3552.36</v>
      </c>
      <c r="G7" s="153">
        <v>0</v>
      </c>
      <c r="H7" s="153">
        <v>3552.36</v>
      </c>
      <c r="I7" s="153">
        <v>0</v>
      </c>
      <c r="J7" s="207">
        <v>0</v>
      </c>
    </row>
    <row r="8" spans="2:10" x14ac:dyDescent="0.25">
      <c r="B8" s="61"/>
      <c r="C8" s="154"/>
      <c r="D8" s="155"/>
      <c r="E8" s="155"/>
      <c r="F8" s="155"/>
      <c r="G8" s="155"/>
      <c r="H8" s="155"/>
      <c r="I8" s="155"/>
      <c r="J8" s="217"/>
    </row>
    <row r="9" spans="2:10" x14ac:dyDescent="0.25">
      <c r="B9" s="61"/>
      <c r="C9" s="154"/>
      <c r="D9" s="155"/>
      <c r="E9" s="155"/>
      <c r="F9" s="155"/>
      <c r="G9" s="155"/>
      <c r="H9" s="155"/>
      <c r="I9" s="155"/>
      <c r="J9" s="217"/>
    </row>
    <row r="10" spans="2:10" x14ac:dyDescent="0.25">
      <c r="B10" s="61"/>
      <c r="C10" s="154"/>
      <c r="D10" s="155"/>
      <c r="E10" s="155"/>
      <c r="F10" s="155"/>
      <c r="G10" s="155"/>
      <c r="H10" s="155"/>
      <c r="I10" s="155"/>
      <c r="J10" s="217"/>
    </row>
    <row r="11" spans="2:10" x14ac:dyDescent="0.25">
      <c r="B11" s="61"/>
      <c r="C11" s="154"/>
      <c r="D11" s="155"/>
      <c r="E11" s="155"/>
      <c r="F11" s="155"/>
      <c r="G11" s="155"/>
      <c r="H11" s="155"/>
      <c r="I11" s="155"/>
      <c r="J11" s="217"/>
    </row>
    <row r="12" spans="2:10" x14ac:dyDescent="0.25">
      <c r="B12" s="61"/>
      <c r="C12" s="154"/>
      <c r="D12" s="155"/>
      <c r="E12" s="155"/>
      <c r="F12" s="155"/>
      <c r="G12" s="155"/>
      <c r="H12" s="155"/>
      <c r="I12" s="155"/>
      <c r="J12" s="217"/>
    </row>
    <row r="13" spans="2:10" ht="15.75" thickBot="1" x14ac:dyDescent="0.3">
      <c r="B13" s="72"/>
      <c r="C13" s="156"/>
      <c r="D13" s="157"/>
      <c r="E13" s="157"/>
      <c r="F13" s="157"/>
      <c r="G13" s="157"/>
      <c r="H13" s="157"/>
      <c r="I13" s="157"/>
      <c r="J13" s="218"/>
    </row>
    <row r="14" spans="2:10" ht="15.75" thickBot="1" x14ac:dyDescent="0.3">
      <c r="B14" s="30" t="s">
        <v>178</v>
      </c>
      <c r="C14" s="145">
        <v>72</v>
      </c>
      <c r="D14" s="146">
        <v>28056281.006666671</v>
      </c>
      <c r="E14" s="158">
        <v>6047.2599999999993</v>
      </c>
      <c r="F14" s="158">
        <v>6047.2599999999993</v>
      </c>
      <c r="G14" s="158">
        <v>0</v>
      </c>
      <c r="H14" s="158">
        <v>6047.2599999999993</v>
      </c>
      <c r="I14" s="158">
        <v>0</v>
      </c>
      <c r="J14" s="159">
        <v>0</v>
      </c>
    </row>
    <row r="16" spans="2:10" x14ac:dyDescent="0.25">
      <c r="B16" s="262" t="s">
        <v>119</v>
      </c>
      <c r="C16" s="262"/>
      <c r="D16" s="262"/>
      <c r="E16" s="262"/>
      <c r="F16" s="262"/>
      <c r="G16" s="262"/>
      <c r="H16" s="262"/>
      <c r="I16" s="262"/>
    </row>
    <row r="17" spans="2:9" x14ac:dyDescent="0.25">
      <c r="B17" s="262" t="s">
        <v>120</v>
      </c>
      <c r="C17" s="262"/>
      <c r="D17" s="262"/>
      <c r="E17" s="262"/>
      <c r="F17" s="262"/>
      <c r="G17" s="262"/>
      <c r="H17" s="262"/>
      <c r="I17" s="262"/>
    </row>
    <row r="18" spans="2:9" x14ac:dyDescent="0.25">
      <c r="B18" s="262" t="s">
        <v>121</v>
      </c>
      <c r="C18" s="262"/>
      <c r="D18" s="262"/>
      <c r="E18" s="262"/>
      <c r="F18" s="262"/>
      <c r="G18" s="262"/>
      <c r="H18" s="262"/>
      <c r="I18" s="262"/>
    </row>
  </sheetData>
  <mergeCells count="5">
    <mergeCell ref="B1:G1"/>
    <mergeCell ref="C3:J3"/>
    <mergeCell ref="B16:I16"/>
    <mergeCell ref="B17:I17"/>
    <mergeCell ref="B18:I18"/>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
  <sheetViews>
    <sheetView showGridLines="0" workbookViewId="0">
      <pane ySplit="4" topLeftCell="A5" activePane="bottomLeft" state="frozen"/>
      <selection activeCell="N5" sqref="N5"/>
      <selection pane="bottomLeft" activeCell="BB31" sqref="BB31"/>
    </sheetView>
  </sheetViews>
  <sheetFormatPr defaultRowHeight="15" x14ac:dyDescent="0.25"/>
  <cols>
    <col min="1" max="1" width="12.140625" customWidth="1"/>
    <col min="2" max="2" width="30.140625" bestFit="1" customWidth="1"/>
    <col min="3" max="3" width="8.140625" bestFit="1" customWidth="1"/>
    <col min="4" max="4" width="19.5703125" bestFit="1" customWidth="1"/>
    <col min="5" max="5" width="9.7109375" customWidth="1"/>
    <col min="6" max="6" width="14.7109375" style="210" customWidth="1"/>
    <col min="7" max="7" width="10.140625" customWidth="1"/>
    <col min="8" max="8" width="12.28515625" bestFit="1" customWidth="1"/>
    <col min="9" max="9" width="21" customWidth="1"/>
    <col min="10" max="10" width="13.5703125" customWidth="1"/>
    <col min="11" max="12" width="14.85546875" bestFit="1" customWidth="1"/>
    <col min="13" max="13" width="13.85546875" bestFit="1" customWidth="1"/>
    <col min="14" max="14" width="16.5703125" customWidth="1"/>
    <col min="15" max="16" width="14.42578125" customWidth="1"/>
    <col min="17" max="17" width="12.7109375" style="160" bestFit="1" customWidth="1"/>
    <col min="18" max="18" width="8.85546875" bestFit="1" customWidth="1"/>
    <col min="19" max="19" width="12.140625" style="46" customWidth="1"/>
    <col min="20" max="20" width="15.85546875" customWidth="1"/>
    <col min="21" max="21" width="14.42578125" customWidth="1"/>
    <col min="22" max="22" width="12.85546875" customWidth="1"/>
    <col min="23" max="23" width="12.42578125" customWidth="1"/>
    <col min="24" max="24" width="14.5703125" customWidth="1"/>
    <col min="25" max="25" width="14.140625" customWidth="1"/>
    <col min="26" max="26" width="14.85546875" customWidth="1"/>
    <col min="27" max="27" width="15.7109375" customWidth="1"/>
    <col min="28" max="28" width="18.42578125" customWidth="1"/>
    <col min="29" max="29" width="17.5703125" customWidth="1"/>
    <col min="30" max="30" width="20" customWidth="1"/>
    <col min="31" max="31" width="16.28515625" customWidth="1"/>
    <col min="32" max="32" width="14.7109375" customWidth="1"/>
    <col min="33" max="34" width="25" customWidth="1"/>
    <col min="35" max="35" width="22.7109375" customWidth="1"/>
    <col min="36" max="36" width="18.28515625" customWidth="1"/>
    <col min="37" max="37" width="16" customWidth="1"/>
    <col min="38" max="38" width="12.85546875" customWidth="1"/>
    <col min="39" max="39" width="31" customWidth="1"/>
    <col min="40" max="42" width="18" customWidth="1"/>
    <col min="43" max="44" width="16.140625" customWidth="1"/>
    <col min="45" max="46" width="22.85546875" customWidth="1"/>
    <col min="47" max="47" width="23.28515625" customWidth="1"/>
    <col min="48" max="48" width="16.42578125" customWidth="1"/>
    <col min="49" max="49" width="21.140625" customWidth="1"/>
    <col min="50" max="50" width="16.42578125" customWidth="1"/>
    <col min="51" max="51" width="23.28515625" customWidth="1"/>
    <col min="52" max="52" width="22.42578125" customWidth="1"/>
    <col min="53" max="53" width="25.42578125" customWidth="1"/>
    <col min="54" max="54" width="53.140625" style="125" customWidth="1"/>
    <col min="55" max="55" width="55.28515625" style="125" customWidth="1"/>
    <col min="56" max="56" width="14.5703125" customWidth="1"/>
    <col min="57" max="57" width="14.42578125" customWidth="1"/>
  </cols>
  <sheetData>
    <row r="1" spans="1:57" ht="18.75" x14ac:dyDescent="0.3">
      <c r="A1" s="236" t="s">
        <v>199</v>
      </c>
      <c r="B1" s="236"/>
      <c r="C1" s="236"/>
      <c r="D1" s="236"/>
      <c r="E1" s="236"/>
      <c r="F1" s="236"/>
      <c r="G1" s="236"/>
      <c r="J1" s="109"/>
    </row>
    <row r="2" spans="1:57" ht="15.75" thickBot="1" x14ac:dyDescent="0.3"/>
    <row r="3" spans="1:57" ht="15.75" thickBot="1" x14ac:dyDescent="0.3">
      <c r="A3" s="239" t="s">
        <v>122</v>
      </c>
      <c r="B3" s="246"/>
      <c r="C3" s="246"/>
      <c r="D3" s="246"/>
      <c r="E3" s="246"/>
      <c r="F3" s="246"/>
      <c r="G3" s="246"/>
      <c r="H3" s="246"/>
      <c r="I3" s="246"/>
      <c r="J3" s="246"/>
      <c r="K3" s="246"/>
      <c r="L3" s="246"/>
      <c r="M3" s="246"/>
      <c r="N3" s="246"/>
      <c r="O3" s="246"/>
      <c r="P3" s="246"/>
      <c r="Q3" s="246"/>
      <c r="R3" s="246"/>
      <c r="S3" s="246"/>
      <c r="T3" s="240"/>
      <c r="U3" s="239" t="s">
        <v>123</v>
      </c>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0"/>
      <c r="AT3" s="239" t="s">
        <v>124</v>
      </c>
      <c r="AU3" s="246"/>
      <c r="AV3" s="240"/>
      <c r="AW3" s="263" t="s">
        <v>102</v>
      </c>
      <c r="AX3" s="264"/>
      <c r="AY3" s="264"/>
      <c r="AZ3" s="264"/>
      <c r="BA3" s="264"/>
      <c r="BB3" s="264"/>
      <c r="BC3" s="264"/>
      <c r="BD3" s="264"/>
      <c r="BE3" s="264"/>
    </row>
    <row r="4" spans="1:57" ht="60" x14ac:dyDescent="0.25">
      <c r="A4" s="103" t="s">
        <v>125</v>
      </c>
      <c r="B4" s="103" t="s">
        <v>30</v>
      </c>
      <c r="C4" s="103" t="s">
        <v>126</v>
      </c>
      <c r="D4" s="103" t="s">
        <v>127</v>
      </c>
      <c r="E4" s="103" t="s">
        <v>28</v>
      </c>
      <c r="F4" s="103" t="s">
        <v>29</v>
      </c>
      <c r="G4" s="103" t="s">
        <v>128</v>
      </c>
      <c r="H4" s="103" t="s">
        <v>129</v>
      </c>
      <c r="I4" s="103" t="s">
        <v>130</v>
      </c>
      <c r="J4" s="103" t="s">
        <v>131</v>
      </c>
      <c r="K4" s="103" t="s">
        <v>132</v>
      </c>
      <c r="L4" s="103" t="s">
        <v>133</v>
      </c>
      <c r="M4" s="103" t="s">
        <v>134</v>
      </c>
      <c r="N4" s="103" t="s">
        <v>31</v>
      </c>
      <c r="O4" s="103" t="s">
        <v>135</v>
      </c>
      <c r="P4" s="103" t="s">
        <v>136</v>
      </c>
      <c r="Q4" s="161" t="s">
        <v>137</v>
      </c>
      <c r="R4" s="103" t="s">
        <v>138</v>
      </c>
      <c r="S4" s="162" t="s">
        <v>63</v>
      </c>
      <c r="T4" s="103" t="s">
        <v>139</v>
      </c>
      <c r="U4" s="103" t="s">
        <v>140</v>
      </c>
      <c r="V4" s="103" t="s">
        <v>141</v>
      </c>
      <c r="W4" s="103" t="s">
        <v>142</v>
      </c>
      <c r="X4" s="103" t="s">
        <v>143</v>
      </c>
      <c r="Y4" s="103" t="s">
        <v>144</v>
      </c>
      <c r="Z4" s="103" t="s">
        <v>145</v>
      </c>
      <c r="AA4" s="103" t="s">
        <v>146</v>
      </c>
      <c r="AB4" s="103" t="s">
        <v>147</v>
      </c>
      <c r="AC4" s="103" t="s">
        <v>148</v>
      </c>
      <c r="AD4" s="103" t="s">
        <v>149</v>
      </c>
      <c r="AE4" s="103" t="s">
        <v>150</v>
      </c>
      <c r="AF4" s="103" t="s">
        <v>151</v>
      </c>
      <c r="AG4" s="103" t="s">
        <v>152</v>
      </c>
      <c r="AH4" s="103" t="s">
        <v>153</v>
      </c>
      <c r="AI4" s="103" t="s">
        <v>154</v>
      </c>
      <c r="AJ4" s="103" t="s">
        <v>155</v>
      </c>
      <c r="AK4" s="103" t="s">
        <v>156</v>
      </c>
      <c r="AL4" s="103" t="s">
        <v>157</v>
      </c>
      <c r="AM4" s="103" t="s">
        <v>158</v>
      </c>
      <c r="AN4" s="103" t="s">
        <v>159</v>
      </c>
      <c r="AO4" s="103" t="s">
        <v>160</v>
      </c>
      <c r="AP4" s="103" t="s">
        <v>161</v>
      </c>
      <c r="AQ4" s="103" t="s">
        <v>115</v>
      </c>
      <c r="AR4" s="103" t="s">
        <v>162</v>
      </c>
      <c r="AS4" s="103" t="s">
        <v>163</v>
      </c>
      <c r="AT4" s="103" t="s">
        <v>164</v>
      </c>
      <c r="AU4" s="103" t="s">
        <v>165</v>
      </c>
      <c r="AV4" s="103" t="s">
        <v>166</v>
      </c>
      <c r="AW4" s="103" t="s">
        <v>167</v>
      </c>
      <c r="AX4" s="103" t="s">
        <v>168</v>
      </c>
      <c r="AY4" s="103" t="s">
        <v>169</v>
      </c>
      <c r="AZ4" s="103" t="s">
        <v>170</v>
      </c>
      <c r="BA4" s="108" t="s">
        <v>171</v>
      </c>
      <c r="BB4" s="36" t="s">
        <v>174</v>
      </c>
      <c r="BC4" s="108" t="s">
        <v>229</v>
      </c>
      <c r="BD4" s="36" t="s">
        <v>172</v>
      </c>
      <c r="BE4" s="36" t="s">
        <v>173</v>
      </c>
    </row>
    <row r="5" spans="1:57" x14ac:dyDescent="0.25">
      <c r="A5" s="40"/>
      <c r="B5" s="37"/>
      <c r="C5" s="37"/>
      <c r="D5" s="37"/>
      <c r="E5" s="37"/>
      <c r="F5" s="211"/>
      <c r="G5" s="37"/>
      <c r="H5" s="37"/>
      <c r="I5" s="37"/>
      <c r="J5" s="40"/>
      <c r="K5" s="40"/>
      <c r="L5" s="37"/>
      <c r="M5" s="102"/>
      <c r="N5" s="102"/>
      <c r="O5" s="102"/>
      <c r="P5" s="40"/>
      <c r="Q5" s="102"/>
      <c r="R5" s="37"/>
      <c r="S5" s="40"/>
      <c r="T5" s="40"/>
      <c r="U5" s="133"/>
      <c r="V5" s="133"/>
      <c r="W5" s="133"/>
      <c r="X5" s="133"/>
      <c r="Y5" s="133"/>
      <c r="Z5" s="133"/>
      <c r="AA5" s="133"/>
      <c r="AB5" s="133"/>
      <c r="AC5" s="133"/>
      <c r="AD5" s="133"/>
      <c r="AE5" s="133"/>
      <c r="AF5" s="133"/>
      <c r="AG5" s="133"/>
      <c r="AH5" s="133"/>
      <c r="AI5" s="133"/>
      <c r="AJ5" s="133"/>
      <c r="AK5" s="133"/>
      <c r="AL5" s="133"/>
      <c r="AM5" s="133"/>
      <c r="AN5" s="41"/>
      <c r="AO5" s="102"/>
      <c r="AP5" s="102"/>
      <c r="AQ5" s="39"/>
      <c r="AR5" s="37"/>
      <c r="AS5" s="37"/>
      <c r="AT5" s="37"/>
      <c r="AU5" s="37"/>
      <c r="AV5" s="39"/>
      <c r="AW5" s="39"/>
      <c r="AX5" s="102"/>
      <c r="AY5" s="133"/>
      <c r="AZ5" s="133"/>
      <c r="BA5" s="133"/>
      <c r="BB5" s="163"/>
      <c r="BC5" s="163"/>
      <c r="BD5" s="171"/>
      <c r="BE5" s="164"/>
    </row>
  </sheetData>
  <mergeCells count="5">
    <mergeCell ref="A3:T3"/>
    <mergeCell ref="U3:AS3"/>
    <mergeCell ref="AT3:AV3"/>
    <mergeCell ref="AW3:BE3"/>
    <mergeCell ref="A1:G1"/>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showGridLines="0" zoomScale="85" zoomScaleNormal="85" workbookViewId="0">
      <selection activeCell="F30" sqref="F30"/>
    </sheetView>
  </sheetViews>
  <sheetFormatPr defaultRowHeight="15" x14ac:dyDescent="0.25"/>
  <cols>
    <col min="1" max="1" width="16.5703125" customWidth="1"/>
    <col min="2" max="2" width="23.5703125" bestFit="1" customWidth="1"/>
    <col min="3" max="3" width="32.7109375" customWidth="1"/>
    <col min="4" max="4" width="13.7109375" customWidth="1"/>
    <col min="5" max="5" width="10.28515625" customWidth="1"/>
    <col min="7" max="7" width="8.28515625" customWidth="1"/>
  </cols>
  <sheetData>
    <row r="1" spans="1:11" ht="21" customHeight="1" x14ac:dyDescent="0.3">
      <c r="A1" s="236" t="s">
        <v>200</v>
      </c>
      <c r="B1" s="236"/>
      <c r="C1" s="236"/>
      <c r="D1" s="236"/>
      <c r="E1" s="236"/>
      <c r="F1" s="109"/>
      <c r="G1" s="109"/>
      <c r="H1" s="109"/>
      <c r="I1" s="109"/>
      <c r="J1" s="109"/>
      <c r="K1" s="109"/>
    </row>
    <row r="2" spans="1:11" ht="21" customHeight="1" x14ac:dyDescent="0.3">
      <c r="A2" s="49"/>
      <c r="B2" s="49"/>
      <c r="C2" s="49"/>
      <c r="D2" s="49"/>
      <c r="E2" s="49"/>
      <c r="F2" s="109"/>
      <c r="G2" s="109"/>
      <c r="H2" s="109"/>
      <c r="I2" s="109"/>
      <c r="J2" s="109"/>
      <c r="K2" s="109"/>
    </row>
    <row r="3" spans="1:11" x14ac:dyDescent="0.25">
      <c r="A3" s="110" t="s">
        <v>0</v>
      </c>
      <c r="B3" s="110" t="s">
        <v>1</v>
      </c>
      <c r="C3" s="110" t="s">
        <v>2</v>
      </c>
      <c r="D3" s="110" t="s">
        <v>73</v>
      </c>
      <c r="E3" s="110" t="s">
        <v>4</v>
      </c>
      <c r="F3" s="110" t="s">
        <v>5</v>
      </c>
      <c r="G3" s="110" t="s">
        <v>6</v>
      </c>
      <c r="H3" s="110" t="s">
        <v>48</v>
      </c>
      <c r="I3" s="110" t="s">
        <v>8</v>
      </c>
    </row>
    <row r="4" spans="1:11" x14ac:dyDescent="0.25">
      <c r="A4" s="37" t="s">
        <v>74</v>
      </c>
      <c r="B4" s="37" t="s">
        <v>75</v>
      </c>
      <c r="C4" s="37" t="s">
        <v>187</v>
      </c>
      <c r="D4" s="37">
        <v>0</v>
      </c>
      <c r="E4" s="37">
        <v>0</v>
      </c>
      <c r="F4" s="37">
        <v>0</v>
      </c>
      <c r="G4" s="37">
        <v>0</v>
      </c>
      <c r="H4" s="37">
        <v>0</v>
      </c>
      <c r="I4" s="37">
        <v>0</v>
      </c>
    </row>
    <row r="5" spans="1:11" x14ac:dyDescent="0.25">
      <c r="A5" s="37" t="s">
        <v>74</v>
      </c>
      <c r="B5" s="37" t="s">
        <v>75</v>
      </c>
      <c r="C5" s="37" t="s">
        <v>208</v>
      </c>
      <c r="D5" s="37">
        <v>0</v>
      </c>
      <c r="E5" s="37">
        <v>0</v>
      </c>
      <c r="F5" s="37">
        <v>0</v>
      </c>
      <c r="G5" s="37">
        <v>0</v>
      </c>
      <c r="H5" s="37">
        <v>0</v>
      </c>
      <c r="I5" s="37">
        <v>0</v>
      </c>
    </row>
    <row r="6" spans="1:11" x14ac:dyDescent="0.25">
      <c r="A6" s="37" t="s">
        <v>74</v>
      </c>
      <c r="B6" s="37" t="s">
        <v>75</v>
      </c>
      <c r="C6" s="37" t="s">
        <v>215</v>
      </c>
      <c r="D6" s="37">
        <v>1</v>
      </c>
      <c r="E6" s="37">
        <v>1</v>
      </c>
      <c r="F6" s="37">
        <v>1</v>
      </c>
      <c r="G6" s="37">
        <v>0</v>
      </c>
      <c r="H6" s="37">
        <v>0</v>
      </c>
      <c r="I6" s="37">
        <v>0</v>
      </c>
    </row>
    <row r="7" spans="1:11" x14ac:dyDescent="0.25">
      <c r="A7" s="110" t="s">
        <v>27</v>
      </c>
      <c r="B7" s="110" t="s">
        <v>75</v>
      </c>
      <c r="C7" s="110" t="s">
        <v>177</v>
      </c>
      <c r="D7" s="110">
        <v>1</v>
      </c>
      <c r="E7" s="110">
        <v>1</v>
      </c>
      <c r="F7" s="110">
        <v>1</v>
      </c>
      <c r="G7" s="110">
        <v>0</v>
      </c>
      <c r="H7" s="110">
        <v>0</v>
      </c>
      <c r="I7" s="110">
        <v>0</v>
      </c>
    </row>
  </sheetData>
  <mergeCells count="1">
    <mergeCell ref="A1:E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Overall Review Summary</vt:lpstr>
      <vt:lpstr>Mod Forgiveness-Summary</vt:lpstr>
      <vt:lpstr>Mod Forgiveness-Exceptions</vt:lpstr>
      <vt:lpstr>FCL Bid-Summary</vt:lpstr>
      <vt:lpstr>FCL Bid-Exceptions</vt:lpstr>
      <vt:lpstr>Comp Fee-Summary</vt:lpstr>
      <vt:lpstr>Comp Fee-Summary Fees</vt:lpstr>
      <vt:lpstr>Comp Fee-Loan Detail</vt:lpstr>
      <vt:lpstr>REO Review-Trending</vt:lpstr>
      <vt:lpstr>REO Review-Monthly Summary</vt:lpstr>
      <vt:lpstr>'Comp Fee-Summary'!Print_Titles</vt:lpstr>
      <vt:lpstr>'Comp Fee-Summary Fees'!Print_Titles</vt:lpstr>
      <vt:lpstr>'FCL Bid-Summary'!Print_Titles</vt:lpstr>
      <vt:lpstr>'Mod Forgiveness-Summary'!Print_Titles</vt:lpstr>
      <vt:lpstr>'Overall Review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lastModifiedBy/>
  <dcterms:created xsi:type="dcterms:W3CDTF">2015-05-18T15:59:40Z</dcterms:created>
  <dcterms:modified xsi:type="dcterms:W3CDTF">2015-05-18T16:37:50Z</dcterms:modified>
</cp:coreProperties>
</file>